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2120" windowHeight="8715" tabRatio="675" firstSheet="26" activeTab="26"/>
  </bookViews>
  <sheets>
    <sheet name="пм обр" sheetId="4" r:id="rId1"/>
    <sheet name="Лист6" sheetId="6" r:id="rId2"/>
    <sheet name="ассорт" sheetId="7" r:id="rId3"/>
    <sheet name="вагон" sheetId="8" r:id="rId4"/>
    <sheet name="дрова нас-2" sheetId="12" r:id="rId5"/>
    <sheet name="прейск №2" sheetId="13" r:id="rId6"/>
    <sheet name="ели" sheetId="11" r:id="rId7"/>
    <sheet name="пм.необр10г" sheetId="14" r:id="rId8"/>
    <sheet name="пм.обр10г" sheetId="15" r:id="rId9"/>
    <sheet name="Прилож№3(дуб)" sheetId="16" r:id="rId10"/>
    <sheet name="пил.необ 26.05.11г" sheetId="22" r:id="rId11"/>
    <sheet name="пил.обр.10811Настя." sheetId="23" r:id="rId12"/>
    <sheet name="МЕД" sheetId="24" r:id="rId13"/>
    <sheet name="Мед пр." sheetId="25" r:id="rId14"/>
    <sheet name="№35" sheetId="26" r:id="rId15"/>
    <sheet name="обр.п3.10.11" sheetId="28" r:id="rId16"/>
    <sheet name="необ.п3.10.11" sheetId="29" r:id="rId17"/>
    <sheet name="Лист3" sheetId="30" r:id="rId18"/>
    <sheet name="Лист4" sheetId="31" r:id="rId19"/>
    <sheet name="Лист5" sheetId="32" r:id="rId20"/>
    <sheet name="№28а" sheetId="54" r:id="rId21"/>
    <sheet name="Лист7" sheetId="33" r:id="rId22"/>
    <sheet name="№ 45" sheetId="40" r:id="rId23"/>
    <sheet name="№ 45 прил" sheetId="41" r:id="rId24"/>
    <sheet name="№ 46" sheetId="36" r:id="rId25"/>
    <sheet name="№ 46 прил" sheetId="39" r:id="rId26"/>
    <sheet name="11" sheetId="50" r:id="rId27"/>
  </sheets>
  <calcPr calcId="124519" refMode="R1C1"/>
</workbook>
</file>

<file path=xl/calcChain.xml><?xml version="1.0" encoding="utf-8"?>
<calcChain xmlns="http://schemas.openxmlformats.org/spreadsheetml/2006/main">
  <c r="F9" i="50"/>
  <c r="F7"/>
  <c r="F8"/>
  <c r="F6"/>
  <c r="F14" i="40"/>
  <c r="N37" i="32"/>
  <c r="N34"/>
  <c r="N32"/>
  <c r="N38"/>
  <c r="N18"/>
  <c r="N24"/>
  <c r="N93" i="28"/>
  <c r="N90"/>
  <c r="N88"/>
  <c r="N94"/>
  <c r="N75"/>
  <c r="N81" s="1"/>
  <c r="N36" i="30"/>
  <c r="N33"/>
  <c r="N32"/>
  <c r="N38" s="1"/>
  <c r="N31"/>
  <c r="N37"/>
  <c r="N28"/>
  <c r="N27"/>
  <c r="N23"/>
  <c r="N20"/>
  <c r="N19"/>
  <c r="N25" s="1"/>
  <c r="N18"/>
  <c r="N24"/>
  <c r="N15"/>
  <c r="N14"/>
  <c r="N32" i="28"/>
  <c r="N38"/>
  <c r="N37"/>
  <c r="N18"/>
  <c r="N24"/>
  <c r="N33" i="23"/>
  <c r="N34" s="1"/>
  <c r="N36"/>
  <c r="N38" s="1"/>
  <c r="N35"/>
  <c r="N32"/>
  <c r="N31"/>
  <c r="N27"/>
  <c r="N29"/>
  <c r="N19"/>
  <c r="N18"/>
  <c r="N23"/>
  <c r="N24"/>
  <c r="N25"/>
  <c r="N20"/>
  <c r="N22" s="1"/>
  <c r="N14"/>
  <c r="N16" s="1"/>
  <c r="N21" i="32"/>
  <c r="N78" i="28"/>
  <c r="N34"/>
  <c r="N21" i="30"/>
  <c r="N22"/>
  <c r="N34"/>
  <c r="N35"/>
  <c r="N21" i="23"/>
  <c r="N28"/>
  <c r="N21" i="28"/>
  <c r="N37" i="23"/>
  <c r="F16" i="40"/>
  <c r="F15"/>
  <c r="N15" i="23" l="1"/>
</calcChain>
</file>

<file path=xl/sharedStrings.xml><?xml version="1.0" encoding="utf-8"?>
<sst xmlns="http://schemas.openxmlformats.org/spreadsheetml/2006/main" count="1247" uniqueCount="217">
  <si>
    <t>№ п.п.</t>
  </si>
  <si>
    <t>Сорт</t>
  </si>
  <si>
    <t>Цена без НДС, руб.</t>
  </si>
  <si>
    <t>I</t>
  </si>
  <si>
    <t>II</t>
  </si>
  <si>
    <t>III</t>
  </si>
  <si>
    <t>IV</t>
  </si>
  <si>
    <t>14-24</t>
  </si>
  <si>
    <t>26 и более</t>
  </si>
  <si>
    <t>УТВЕРЖДАЮ:</t>
  </si>
  <si>
    <t>Директор Костюковичского</t>
  </si>
  <si>
    <t>опытного лесхоза</t>
  </si>
  <si>
    <t>________ В. А. Терещенко</t>
  </si>
  <si>
    <t>3,0-6,5</t>
  </si>
  <si>
    <t>Длина, м</t>
  </si>
  <si>
    <t>Наименование лесоматериала</t>
  </si>
  <si>
    <t>Вводится в действие с 01.04.2005г.</t>
  </si>
  <si>
    <t>Опилки древесные</t>
  </si>
  <si>
    <t>Толщина, см</t>
  </si>
  <si>
    <t>Считать утратившими силу цены введенные с 03.01.2005г.</t>
  </si>
  <si>
    <t>Л. М. Захарова</t>
  </si>
  <si>
    <t>Начальник ПЭО</t>
  </si>
  <si>
    <t>Исп. Павловская Ю. Н.</t>
  </si>
  <si>
    <t>ОТПУСКНАЯ ЦЕНА НА ПИЛОМАТЕРИАЛЫ НЕОБРЕЗНЫЕ</t>
  </si>
  <si>
    <t>Наименование пиломатериала</t>
  </si>
  <si>
    <t>4,0-6,5</t>
  </si>
  <si>
    <t>Пиломатериал необрезной (береза, ольха черная)</t>
  </si>
  <si>
    <t>25</t>
  </si>
  <si>
    <t>32-40</t>
  </si>
  <si>
    <t>44 и более</t>
  </si>
  <si>
    <t>Пиломатериал необрезной хвойных пород (сосна, ель)</t>
  </si>
  <si>
    <t>Пиломатериал необрезной мягколиственных пород (осина, тополь)</t>
  </si>
  <si>
    <t>ОТПУСКНАЯ ЦЕНА НА ПИЛОМАТЕРИАЛЫ ОБРЕЗНЫЕ</t>
  </si>
  <si>
    <t>Пиломатериал обрезной хвойных пород (сосна, ель)</t>
  </si>
  <si>
    <t>Пиломатериал обрезной мягколиственных пород</t>
  </si>
  <si>
    <t>Вид услуг</t>
  </si>
  <si>
    <t>1 час</t>
  </si>
  <si>
    <t>1 м3</t>
  </si>
  <si>
    <t>1 км</t>
  </si>
  <si>
    <t>Услуги распиловки древесины на п/м необрезной</t>
  </si>
  <si>
    <t>Услуги за пользование лошадью</t>
  </si>
  <si>
    <t>Услуги трактора</t>
  </si>
  <si>
    <t>Услуги автокрана</t>
  </si>
  <si>
    <t>Услуги автомашины</t>
  </si>
  <si>
    <t>Услуги автомашины с гидроманипулятором</t>
  </si>
  <si>
    <t>ОТПУСКНАЯ ЦЕНА НА РАБОТЫ И УСЛУГИ</t>
  </si>
  <si>
    <t>Прейскурант № 14 от 01.04.2005г.</t>
  </si>
  <si>
    <t>ОТПУСКНАЯ ЦЕНА ПО АССОРТИМЕНТАМ</t>
  </si>
  <si>
    <t>Вид продукции по ассортиментам</t>
  </si>
  <si>
    <t>Ед. изм.</t>
  </si>
  <si>
    <t>Метлы</t>
  </si>
  <si>
    <t>шт</t>
  </si>
  <si>
    <t>Черенки для лопат</t>
  </si>
  <si>
    <t>Черенки для вил</t>
  </si>
  <si>
    <t>м2</t>
  </si>
  <si>
    <t>Паркет березовый</t>
  </si>
  <si>
    <t>Паркет дубовый</t>
  </si>
  <si>
    <t>Паркет дубовый из дровяного долготья</t>
  </si>
  <si>
    <t>Плинтус с пиломатериала</t>
  </si>
  <si>
    <t>Плинтус с пиленых заготовок</t>
  </si>
  <si>
    <t>п/п</t>
  </si>
  <si>
    <t>Поддоны</t>
  </si>
  <si>
    <t>Щиты забора</t>
  </si>
  <si>
    <t>Шпалы</t>
  </si>
  <si>
    <t>Вагонка</t>
  </si>
  <si>
    <t>Тара</t>
  </si>
  <si>
    <t>м3</t>
  </si>
  <si>
    <t>Прейскурант № 12 от 10.04.2005г.</t>
  </si>
  <si>
    <t>Лесоматериалы круглые хвойных пород ГОСТ 9463-88</t>
  </si>
  <si>
    <t>3,0-8,0</t>
  </si>
  <si>
    <t>ОТПУСКНАЯ ЦЕНА НА ЛЕСОМАТЕРИАЛЫ КРУГЛЫЕ, РЕАЛИЗУЕМЫЕ</t>
  </si>
  <si>
    <t>Вводится в действие с 10.04.2005г.</t>
  </si>
  <si>
    <t>Диаметр, см</t>
  </si>
  <si>
    <t>НА УСЛОВИЯХ ФРАНКО-ВАГОН СТАНЦИЯ ОТПРАВЛЕНИЯ (с погрузкой в вагон)</t>
  </si>
  <si>
    <t>Цена за 1 плотный м3 без НДС, руб.</t>
  </si>
  <si>
    <t>Лесоматериалы круглые лиственных пород (береза, ольха черная, ильмовые) ГОСТ 9462-88</t>
  </si>
  <si>
    <t>Затраты по доставке груза (железнодорожный тариф) оплачиваются дополнительно.</t>
  </si>
  <si>
    <t>от 2 м</t>
  </si>
  <si>
    <t>Лесоматериалы круглые хвойных пород для выработки шпал (шпальное бревно) ГОСТ 9463-88</t>
  </si>
  <si>
    <t>26-50</t>
  </si>
  <si>
    <t>Директор ГОЛХУ "Костюковичский</t>
  </si>
  <si>
    <t>опытный лесхоз"</t>
  </si>
  <si>
    <t>Ю. Н. Павловская</t>
  </si>
  <si>
    <t>Шпалы деревянные тип II ГОСТ 78-89</t>
  </si>
  <si>
    <t>РОЗНИЧНЫЕ ЦЕНЫ НА ДРОВА ТОПЛИВНЫЕ, РЕАЛИЗУЕМЫЕ</t>
  </si>
  <si>
    <t>_________ В. А. Терещенко</t>
  </si>
  <si>
    <t>НАСЕЛЕНИЮ НА УСЛОВИЯХ ФРАНКО-ЛЕСОСЕКА</t>
  </si>
  <si>
    <t>Наименование породы дров</t>
  </si>
  <si>
    <t>Цена за м3, руб.</t>
  </si>
  <si>
    <t>Сосна, ольха</t>
  </si>
  <si>
    <t>Дуб, ясень, клен, береза</t>
  </si>
  <si>
    <t>Осина, ель</t>
  </si>
  <si>
    <t>1 м</t>
  </si>
  <si>
    <t>2 м</t>
  </si>
  <si>
    <t>Длина</t>
  </si>
  <si>
    <t>Исп. Ю. Н. Павловская</t>
  </si>
  <si>
    <t>ДЛЯ СТРОИТЕЛЬСТВА ЖИЛЫХ ДОМОВ (КВАРТИР) НА СЕЛЕ</t>
  </si>
  <si>
    <t>ОТПУСКНАЯ ЦЕНА НА ЕЛИ НОВОГОДНИЕ</t>
  </si>
  <si>
    <t>Вводится в действие с 30 ноября 2005г.</t>
  </si>
  <si>
    <t xml:space="preserve">Считать утратившими силу цены, введенные в действие с 1 декабря 2004 года. </t>
  </si>
  <si>
    <t>Наименование товаров</t>
  </si>
  <si>
    <t>Прейскурант № 15 от 30.11.2005г.</t>
  </si>
  <si>
    <t>до 1 м</t>
  </si>
  <si>
    <t xml:space="preserve">от 1,1 до 2,5 </t>
  </si>
  <si>
    <t>Высота, м</t>
  </si>
  <si>
    <t>от 2,6 и более</t>
  </si>
  <si>
    <t>Ели новогодние</t>
  </si>
  <si>
    <t>штука</t>
  </si>
  <si>
    <t>Лесоматериалы круглые хвойных пород ГОСТ 9463-88 на условии франко-нижний лесосклад</t>
  </si>
  <si>
    <t>Лесоматериалы круглые хвойных пород ГОСТ 9463-88 на условии франко-промежуточный лесосклад</t>
  </si>
  <si>
    <t>ОТПУСКНАЯ ЦЕНА НА ЛЕСОМАТЕРИАЛЫ КРУГЛЫЕ ХВОЙНЫХ ПОРОД</t>
  </si>
  <si>
    <t>Отпускная цена без НДС, руб.</t>
  </si>
  <si>
    <t>Прейскурант № 2 от 11 августа 2006г.</t>
  </si>
  <si>
    <t>Вводится в действие с 11.08.2006г. в соответствии с Письмом Минлесхоза №05-3-7/355 от 03.04.2006г.</t>
  </si>
  <si>
    <t>_________ В. Е. Носко</t>
  </si>
  <si>
    <t>Прейскурант № 6 от 03.01.2005г.</t>
  </si>
  <si>
    <t>Вводится в действие с 03.01.2005г.</t>
  </si>
  <si>
    <t>________ В.Е. Носко</t>
  </si>
  <si>
    <t>Считать утратившими силу цены введенные с 01.12.2004г.</t>
  </si>
  <si>
    <t>Вводится в действие с 18 ноября 2009 года</t>
  </si>
  <si>
    <t>Считать утратившими силу цены на дрова топливные для населения, введенные в действие с 16 марта 2009 года.</t>
  </si>
  <si>
    <t>Решение № 20-16 от 26.10.2009  г.</t>
  </si>
  <si>
    <t>Считать утратившими силу цены введенные с 05.01.2009г.</t>
  </si>
  <si>
    <t xml:space="preserve"> лесхоза</t>
  </si>
  <si>
    <t>Вводится в действие с 16.09.2010г.</t>
  </si>
  <si>
    <t>Прейскурант № 1 от 16.09.2010г.</t>
  </si>
  <si>
    <t>к приказу государственного</t>
  </si>
  <si>
    <t>лесохозяйственного учреждения</t>
  </si>
  <si>
    <t>"Костюковичский лесхоз"</t>
  </si>
  <si>
    <t>Приложение № 2</t>
  </si>
  <si>
    <t>Вводится в действие с 26.10.2010г.</t>
  </si>
  <si>
    <t>Пиломатериал необрезной твердолиственных пород (дуб,ясень,клен,граб)</t>
  </si>
  <si>
    <t>лесхоза</t>
  </si>
  <si>
    <t>___________ В.Е. Носко</t>
  </si>
  <si>
    <t xml:space="preserve">Приложение </t>
  </si>
  <si>
    <t>ОТПУСКНАЯ ЦЕНА НА ПИЛОМАТЕРИАЛ НЕОБРЕЗНОЙ</t>
  </si>
  <si>
    <t>26.10.2010 № 509</t>
  </si>
  <si>
    <t>Пиломатериал обрезной хвойных пород (сосна, ель) СТБ 1713-2007</t>
  </si>
  <si>
    <t>Пиломатериал обрезной мягколиственных пород СТБ 1714-2007</t>
  </si>
  <si>
    <t>Прейскурант № 3 от 21.03.2011г.</t>
  </si>
  <si>
    <t>Вводится в действие с 21.03.2011г.</t>
  </si>
  <si>
    <t>Считать утратившими силу цены введенные с 16.09.2010г.</t>
  </si>
  <si>
    <t xml:space="preserve">21.03.2011 № </t>
  </si>
  <si>
    <t>Прейскурант № 4 от 21.03.2011г.</t>
  </si>
  <si>
    <r>
      <t xml:space="preserve">21.03.2011 № </t>
    </r>
    <r>
      <rPr>
        <u/>
        <sz val="10"/>
        <rFont val="Arial Cyr"/>
        <charset val="204"/>
      </rPr>
      <t>____</t>
    </r>
  </si>
  <si>
    <t>Считать утратившим силу цены, введенные с 16.09.2010 г.</t>
  </si>
  <si>
    <t>Приложение № 3</t>
  </si>
  <si>
    <t>___________    В.Е. Носко</t>
  </si>
  <si>
    <t>Экономист по ценам</t>
  </si>
  <si>
    <t>Мареева А.В.</t>
  </si>
  <si>
    <t>Прейскурант № 6 от 12.05.2011г.</t>
  </si>
  <si>
    <t>Наименование и краткая характеристика продукции</t>
  </si>
  <si>
    <t>Ед.изм.</t>
  </si>
  <si>
    <t>Отпускная цена без НДС,руб</t>
  </si>
  <si>
    <t>НДС,%</t>
  </si>
  <si>
    <t>Отпускная цена с НДС,руб</t>
  </si>
  <si>
    <t>Мед</t>
  </si>
  <si>
    <t>кг.</t>
  </si>
  <si>
    <t xml:space="preserve">              лесхоза</t>
  </si>
  <si>
    <t>Приложение</t>
  </si>
  <si>
    <t>11.05.2011г. №201</t>
  </si>
  <si>
    <t>Дровяной горбыль</t>
  </si>
  <si>
    <t>Считать утратившими силу цены, введенные с 21 мая 2011г.</t>
  </si>
  <si>
    <t>Вводится в действие с 13.07.2011г.</t>
  </si>
  <si>
    <t>Прейскурант № 15 от 13.07.2011г.</t>
  </si>
  <si>
    <t>И.о.экономиста  по ценам</t>
  </si>
  <si>
    <t>Скочинский М.Ф.</t>
  </si>
  <si>
    <t>Прейскурант № 20 от 01.08.2011г.</t>
  </si>
  <si>
    <t>Вводится в действие с 01.08.2011 года</t>
  </si>
  <si>
    <t>Считать утратившим силу цены, введенные с 13 июля 2011 г.</t>
  </si>
  <si>
    <t>Экономист  по ценам</t>
  </si>
  <si>
    <t>Пиломатериал необрезной (береза,ольха черная)</t>
  </si>
  <si>
    <t>" Костюковичский лесхоз"</t>
  </si>
  <si>
    <t>Приложение №1</t>
  </si>
  <si>
    <t>Приложение №2</t>
  </si>
  <si>
    <t>Возвратные отходы</t>
  </si>
  <si>
    <t>Прейскурант №  35  от 03.10.2011г.</t>
  </si>
  <si>
    <t xml:space="preserve">к приказу государственного </t>
  </si>
  <si>
    <t>_______№________</t>
  </si>
  <si>
    <t>Прейскурант №34 от 03.10.2011г.</t>
  </si>
  <si>
    <t>Вводится в действие с 03.10.2011 года</t>
  </si>
  <si>
    <t>Прейскурант №  33  от 03.10.2011г.</t>
  </si>
  <si>
    <t>Вводится в действие с 03.09.2011 года</t>
  </si>
  <si>
    <t>Приложение №3</t>
  </si>
  <si>
    <t>Стебихова Е.П.</t>
  </si>
  <si>
    <t>Цена без НДС (бел.руб.)</t>
  </si>
  <si>
    <t>за час</t>
  </si>
  <si>
    <t>км</t>
  </si>
  <si>
    <t>1 м3                 погрузка</t>
  </si>
  <si>
    <t>1м3  разгрузка</t>
  </si>
  <si>
    <t>Услуги машины погрузочно-транспортной МПТ-461.1</t>
  </si>
  <si>
    <t>Услуги автомобиля МАЗ-6303 А8</t>
  </si>
  <si>
    <t>Услуги автобуса ПАЗ-32053</t>
  </si>
  <si>
    <t xml:space="preserve">Услуги по  распиловке древесины </t>
  </si>
  <si>
    <t>Прейскурант № 46 от 01 ноября 2011 года</t>
  </si>
  <si>
    <t>Отпускная цена на работы и услуги</t>
  </si>
  <si>
    <t>Вводится в действие с 01.11.2011 г.</t>
  </si>
  <si>
    <t>Приложение № 5</t>
  </si>
  <si>
    <t>Прейскурант №  45  от 01.11.2011г.</t>
  </si>
  <si>
    <t>Приложение № 4</t>
  </si>
  <si>
    <t xml:space="preserve"> </t>
  </si>
  <si>
    <t>с учетом ГСМ</t>
  </si>
  <si>
    <t>без учета ГСМ</t>
  </si>
  <si>
    <t>Вводится в действие с 01.09.2011 г.</t>
  </si>
  <si>
    <t>Примечание: с учетом предоставленной скидки.</t>
  </si>
  <si>
    <t xml:space="preserve"> И.о. экономиста по ценам</t>
  </si>
  <si>
    <t>А.В. Ровинец</t>
  </si>
  <si>
    <t>Км</t>
  </si>
  <si>
    <t>Прейскурант № 28а от 01 сентября 2011 года</t>
  </si>
  <si>
    <t>Цена без НДС, руб</t>
  </si>
  <si>
    <t>_____________________    В.Е. Носко</t>
  </si>
  <si>
    <t xml:space="preserve">Экономист </t>
  </si>
  <si>
    <t>Отходы</t>
  </si>
  <si>
    <t>Щепа  топливная</t>
  </si>
  <si>
    <t>Прейскурант № 25 от  01 декабря 2016 г.</t>
  </si>
  <si>
    <t xml:space="preserve">А.А. Талатынник </t>
  </si>
  <si>
    <t xml:space="preserve">Приказ  государственного лесохозяйственного учреждения "Костюковичский лесхоз"   № 901 от 30.11.2016 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</si>
</sst>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&quot;р.&quot;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sz val="10"/>
      <name val="Bookman Old Style"/>
      <family val="1"/>
      <charset val="204"/>
    </font>
    <font>
      <sz val="11"/>
      <name val="Bookman Old Style"/>
      <family val="1"/>
      <charset val="204"/>
    </font>
    <font>
      <b/>
      <i/>
      <sz val="12"/>
      <name val="Bookman Old Style"/>
      <family val="1"/>
      <charset val="204"/>
    </font>
    <font>
      <sz val="8"/>
      <name val="Bookman Old Style"/>
      <family val="1"/>
      <charset val="204"/>
    </font>
    <font>
      <sz val="14"/>
      <name val="Bookman Old Style"/>
      <family val="1"/>
      <charset val="204"/>
    </font>
    <font>
      <b/>
      <i/>
      <sz val="14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sz val="9"/>
      <name val="Bookman Old Style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ourier"/>
      <family val="1"/>
      <charset val="204"/>
    </font>
    <font>
      <b/>
      <i/>
      <sz val="11"/>
      <name val="Arial Cyr"/>
      <charset val="204"/>
    </font>
    <font>
      <u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0" borderId="16" xfId="0" applyBorder="1"/>
    <xf numFmtId="0" fontId="0" fillId="0" borderId="3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/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right" vertical="center"/>
    </xf>
    <xf numFmtId="0" fontId="23" fillId="0" borderId="0" xfId="0" applyFont="1" applyAlignment="1"/>
    <xf numFmtId="0" fontId="23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0" fillId="0" borderId="5" xfId="0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/>
    <xf numFmtId="0" fontId="3" fillId="0" borderId="0" xfId="0" applyFont="1"/>
    <xf numFmtId="0" fontId="25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/>
    <xf numFmtId="3" fontId="23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6" fillId="0" borderId="0" xfId="0" applyFont="1"/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6" fillId="0" borderId="0" xfId="0" applyFont="1" applyBorder="1"/>
    <xf numFmtId="3" fontId="17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17" fillId="0" borderId="1" xfId="0" applyNumberFormat="1" applyFont="1" applyBorder="1" applyAlignment="1">
      <alignment horizontal="center"/>
    </xf>
    <xf numFmtId="0" fontId="26" fillId="0" borderId="0" xfId="0" applyFont="1" applyBorder="1" applyAlignment="1"/>
    <xf numFmtId="0" fontId="29" fillId="0" borderId="0" xfId="0" applyFont="1"/>
    <xf numFmtId="0" fontId="26" fillId="0" borderId="0" xfId="0" applyFont="1" applyBorder="1" applyAlignment="1">
      <alignment horizontal="left"/>
    </xf>
    <xf numFmtId="0" fontId="17" fillId="0" borderId="0" xfId="0" applyFont="1" applyAlignment="1"/>
    <xf numFmtId="4" fontId="26" fillId="0" borderId="2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36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7" fillId="0" borderId="3" xfId="0" applyFont="1" applyBorder="1" applyAlignment="1">
      <alignment horizontal="left" wrapText="1"/>
    </xf>
    <xf numFmtId="0" fontId="17" fillId="0" borderId="38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6" fillId="0" borderId="36" xfId="0" applyFont="1" applyBorder="1" applyAlignment="1">
      <alignment horizontal="left"/>
    </xf>
    <xf numFmtId="0" fontId="17" fillId="0" borderId="3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0" borderId="38" xfId="0" applyBorder="1"/>
    <xf numFmtId="0" fontId="0" fillId="0" borderId="4" xfId="0" applyBorder="1"/>
    <xf numFmtId="0" fontId="3" fillId="0" borderId="3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4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/>
    <xf numFmtId="0" fontId="3" fillId="0" borderId="4" xfId="0" applyFont="1" applyBorder="1"/>
    <xf numFmtId="0" fontId="27" fillId="0" borderId="0" xfId="0" applyFont="1" applyAlignment="1">
      <alignment horizontal="center"/>
    </xf>
    <xf numFmtId="0" fontId="26" fillId="0" borderId="36" xfId="0" applyFont="1" applyBorder="1" applyAlignment="1">
      <alignment horizontal="center"/>
    </xf>
    <xf numFmtId="0" fontId="1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workbookViewId="0">
      <selection activeCell="Q24" sqref="Q24"/>
    </sheetView>
  </sheetViews>
  <sheetFormatPr defaultRowHeight="12.75"/>
  <cols>
    <col min="1" max="1" width="4.570312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6.42578125" customWidth="1"/>
    <col min="12" max="12" width="10.28515625" customWidth="1"/>
    <col min="13" max="13" width="11.5703125" customWidth="1"/>
    <col min="14" max="14" width="15.7109375" customWidth="1"/>
  </cols>
  <sheetData>
    <row r="1" spans="2:14">
      <c r="F1" t="s">
        <v>9</v>
      </c>
      <c r="M1" t="s">
        <v>9</v>
      </c>
    </row>
    <row r="2" spans="2:14">
      <c r="F2" t="s">
        <v>10</v>
      </c>
      <c r="M2" t="s">
        <v>10</v>
      </c>
    </row>
    <row r="3" spans="2:14">
      <c r="F3" t="s">
        <v>11</v>
      </c>
      <c r="M3" t="s">
        <v>123</v>
      </c>
    </row>
    <row r="4" spans="2:14">
      <c r="F4" t="s">
        <v>12</v>
      </c>
      <c r="M4" t="s">
        <v>117</v>
      </c>
    </row>
    <row r="8" spans="2:14">
      <c r="B8" s="216"/>
      <c r="C8" s="216"/>
      <c r="D8" s="216"/>
      <c r="E8" s="216"/>
      <c r="F8" s="216"/>
      <c r="G8" s="216"/>
      <c r="H8" s="4"/>
      <c r="I8" s="216" t="s">
        <v>125</v>
      </c>
      <c r="J8" s="216"/>
      <c r="K8" s="216"/>
      <c r="L8" s="216"/>
      <c r="M8" s="216"/>
      <c r="N8" s="216"/>
    </row>
    <row r="9" spans="2:1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>
      <c r="B10" s="217"/>
      <c r="C10" s="217"/>
      <c r="D10" s="217"/>
      <c r="E10" s="217"/>
      <c r="F10" s="217"/>
      <c r="G10" s="217"/>
      <c r="H10" s="1"/>
      <c r="I10" s="217" t="s">
        <v>32</v>
      </c>
      <c r="J10" s="217"/>
      <c r="K10" s="217"/>
      <c r="L10" s="217"/>
      <c r="M10" s="217"/>
      <c r="N10" s="217"/>
    </row>
    <row r="11" spans="2:1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>
      <c r="I12" t="s">
        <v>124</v>
      </c>
    </row>
    <row r="13" spans="2:14" ht="12.75" customHeight="1">
      <c r="B13" s="9"/>
      <c r="C13" s="9"/>
      <c r="D13" s="9"/>
      <c r="E13" s="9"/>
      <c r="F13" s="9"/>
      <c r="G13" s="22"/>
      <c r="H13" s="26"/>
      <c r="I13" s="9" t="s">
        <v>0</v>
      </c>
      <c r="J13" s="23" t="s">
        <v>24</v>
      </c>
      <c r="K13" s="9" t="s">
        <v>14</v>
      </c>
      <c r="L13" s="9" t="s">
        <v>1</v>
      </c>
      <c r="M13" s="9" t="s">
        <v>18</v>
      </c>
      <c r="N13" s="9" t="s">
        <v>2</v>
      </c>
    </row>
    <row r="14" spans="2:14" ht="15" customHeight="1">
      <c r="B14" s="10"/>
      <c r="C14" s="215"/>
      <c r="D14" s="209"/>
      <c r="E14" s="210"/>
      <c r="F14" s="11"/>
      <c r="G14" s="21"/>
      <c r="H14" s="27"/>
      <c r="I14" s="10">
        <v>1</v>
      </c>
      <c r="J14" s="208" t="s">
        <v>137</v>
      </c>
      <c r="K14" s="209" t="s">
        <v>25</v>
      </c>
      <c r="L14" s="210" t="s">
        <v>3</v>
      </c>
      <c r="M14" s="33" t="s">
        <v>27</v>
      </c>
      <c r="N14" s="29">
        <v>371488</v>
      </c>
    </row>
    <row r="15" spans="2:14" ht="15" customHeight="1">
      <c r="B15" s="10"/>
      <c r="C15" s="215"/>
      <c r="D15" s="209"/>
      <c r="E15" s="211"/>
      <c r="F15" s="11"/>
      <c r="G15" s="21"/>
      <c r="H15" s="27"/>
      <c r="I15" s="10">
        <v>2</v>
      </c>
      <c r="J15" s="208"/>
      <c r="K15" s="209"/>
      <c r="L15" s="211"/>
      <c r="M15" s="33" t="s">
        <v>28</v>
      </c>
      <c r="N15" s="30">
        <v>445786</v>
      </c>
    </row>
    <row r="16" spans="2:14" ht="15" customHeight="1">
      <c r="B16" s="10"/>
      <c r="C16" s="215"/>
      <c r="D16" s="209"/>
      <c r="E16" s="212"/>
      <c r="F16" s="11"/>
      <c r="G16" s="21"/>
      <c r="H16" s="27"/>
      <c r="I16" s="10">
        <v>3</v>
      </c>
      <c r="J16" s="208"/>
      <c r="K16" s="209"/>
      <c r="L16" s="212"/>
      <c r="M16" s="33" t="s">
        <v>29</v>
      </c>
      <c r="N16" s="31">
        <v>482934</v>
      </c>
    </row>
    <row r="17" spans="2:14" ht="15" customHeight="1">
      <c r="B17" s="10"/>
      <c r="C17" s="215"/>
      <c r="D17" s="209"/>
      <c r="E17" s="210"/>
      <c r="F17" s="11"/>
      <c r="G17" s="21"/>
      <c r="H17" s="27"/>
      <c r="I17" s="10">
        <v>4</v>
      </c>
      <c r="J17" s="208"/>
      <c r="K17" s="209"/>
      <c r="L17" s="210" t="s">
        <v>4</v>
      </c>
      <c r="M17" s="33" t="s">
        <v>27</v>
      </c>
      <c r="N17" s="29">
        <v>309573</v>
      </c>
    </row>
    <row r="18" spans="2:14" ht="15" customHeight="1">
      <c r="B18" s="10"/>
      <c r="C18" s="215"/>
      <c r="D18" s="209"/>
      <c r="E18" s="211"/>
      <c r="F18" s="11"/>
      <c r="G18" s="21"/>
      <c r="H18" s="27"/>
      <c r="I18" s="10">
        <v>5</v>
      </c>
      <c r="J18" s="208"/>
      <c r="K18" s="209"/>
      <c r="L18" s="211"/>
      <c r="M18" s="33" t="s">
        <v>28</v>
      </c>
      <c r="N18" s="30">
        <v>371488</v>
      </c>
    </row>
    <row r="19" spans="2:14" ht="15" customHeight="1">
      <c r="B19" s="10"/>
      <c r="C19" s="215"/>
      <c r="D19" s="209"/>
      <c r="E19" s="212"/>
      <c r="F19" s="11"/>
      <c r="G19" s="21"/>
      <c r="H19" s="27"/>
      <c r="I19" s="10">
        <v>6</v>
      </c>
      <c r="J19" s="208"/>
      <c r="K19" s="209"/>
      <c r="L19" s="212"/>
      <c r="M19" s="33" t="s">
        <v>29</v>
      </c>
      <c r="N19" s="31">
        <v>402445</v>
      </c>
    </row>
    <row r="20" spans="2:14" ht="15" customHeight="1">
      <c r="B20" s="10"/>
      <c r="C20" s="215"/>
      <c r="D20" s="209"/>
      <c r="E20" s="210"/>
      <c r="F20" s="11"/>
      <c r="G20" s="21"/>
      <c r="H20" s="27"/>
      <c r="I20" s="10">
        <v>7</v>
      </c>
      <c r="J20" s="208"/>
      <c r="K20" s="209"/>
      <c r="L20" s="210" t="s">
        <v>5</v>
      </c>
      <c r="M20" s="11" t="s">
        <v>27</v>
      </c>
      <c r="N20" s="29">
        <v>247658</v>
      </c>
    </row>
    <row r="21" spans="2:14" ht="15" customHeight="1">
      <c r="B21" s="10"/>
      <c r="C21" s="215"/>
      <c r="D21" s="209"/>
      <c r="E21" s="211"/>
      <c r="F21" s="11"/>
      <c r="G21" s="21"/>
      <c r="H21" s="27"/>
      <c r="I21" s="10">
        <v>8</v>
      </c>
      <c r="J21" s="208"/>
      <c r="K21" s="209"/>
      <c r="L21" s="211"/>
      <c r="M21" s="11" t="s">
        <v>28</v>
      </c>
      <c r="N21" s="30">
        <v>297190</v>
      </c>
    </row>
    <row r="22" spans="2:14" ht="15" customHeight="1">
      <c r="B22" s="10"/>
      <c r="C22" s="215"/>
      <c r="D22" s="209"/>
      <c r="E22" s="212"/>
      <c r="F22" s="11"/>
      <c r="G22" s="21"/>
      <c r="H22" s="27"/>
      <c r="I22" s="10">
        <v>9</v>
      </c>
      <c r="J22" s="208"/>
      <c r="K22" s="209"/>
      <c r="L22" s="212"/>
      <c r="M22" s="11" t="s">
        <v>29</v>
      </c>
      <c r="N22" s="31">
        <v>321955</v>
      </c>
    </row>
    <row r="23" spans="2:14" ht="15" customHeight="1">
      <c r="B23" s="10"/>
      <c r="C23" s="215"/>
      <c r="D23" s="209"/>
      <c r="E23" s="210"/>
      <c r="F23" s="11"/>
      <c r="G23" s="21"/>
      <c r="H23" s="27"/>
      <c r="I23" s="10">
        <v>10</v>
      </c>
      <c r="J23" s="208"/>
      <c r="K23" s="209"/>
      <c r="L23" s="210" t="s">
        <v>6</v>
      </c>
      <c r="M23" s="11" t="s">
        <v>27</v>
      </c>
      <c r="N23" s="29">
        <v>173361</v>
      </c>
    </row>
    <row r="24" spans="2:14" ht="15" customHeight="1">
      <c r="B24" s="10"/>
      <c r="C24" s="215"/>
      <c r="D24" s="209"/>
      <c r="E24" s="211"/>
      <c r="F24" s="11"/>
      <c r="G24" s="21"/>
      <c r="H24" s="27"/>
      <c r="I24" s="10">
        <v>11</v>
      </c>
      <c r="J24" s="208"/>
      <c r="K24" s="209"/>
      <c r="L24" s="211"/>
      <c r="M24" s="11" t="s">
        <v>28</v>
      </c>
      <c r="N24" s="30">
        <v>208033</v>
      </c>
    </row>
    <row r="25" spans="2:14" ht="15" customHeight="1">
      <c r="B25" s="10"/>
      <c r="C25" s="215"/>
      <c r="D25" s="209"/>
      <c r="E25" s="212"/>
      <c r="F25" s="11"/>
      <c r="G25" s="21"/>
      <c r="H25" s="27"/>
      <c r="I25" s="10">
        <v>12</v>
      </c>
      <c r="J25" s="208"/>
      <c r="K25" s="209"/>
      <c r="L25" s="212"/>
      <c r="M25" s="11" t="s">
        <v>29</v>
      </c>
      <c r="N25" s="31">
        <v>225369</v>
      </c>
    </row>
    <row r="26" spans="2:14" ht="3" customHeight="1">
      <c r="B26" s="213"/>
      <c r="C26" s="214"/>
      <c r="D26" s="214"/>
      <c r="E26" s="214"/>
      <c r="F26" s="214"/>
      <c r="G26" s="214"/>
      <c r="H26" s="32"/>
      <c r="I26" s="28"/>
      <c r="N26" s="1"/>
    </row>
    <row r="27" spans="2:14" ht="15" customHeight="1">
      <c r="B27" s="10"/>
      <c r="C27" s="215"/>
      <c r="D27" s="209"/>
      <c r="E27" s="210"/>
      <c r="F27" s="11"/>
      <c r="G27" s="21"/>
      <c r="H27" s="27"/>
      <c r="I27" s="10">
        <v>13</v>
      </c>
      <c r="J27" s="208" t="s">
        <v>138</v>
      </c>
      <c r="K27" s="209" t="s">
        <v>25</v>
      </c>
      <c r="L27" s="210" t="s">
        <v>3</v>
      </c>
      <c r="M27" s="11" t="s">
        <v>27</v>
      </c>
      <c r="N27" s="29">
        <v>288422</v>
      </c>
    </row>
    <row r="28" spans="2:14" ht="15" customHeight="1">
      <c r="B28" s="10"/>
      <c r="C28" s="215"/>
      <c r="D28" s="209"/>
      <c r="E28" s="211"/>
      <c r="F28" s="11"/>
      <c r="G28" s="21"/>
      <c r="H28" s="27"/>
      <c r="I28" s="10">
        <v>14</v>
      </c>
      <c r="J28" s="208"/>
      <c r="K28" s="209"/>
      <c r="L28" s="211"/>
      <c r="M28" s="11" t="s">
        <v>28</v>
      </c>
      <c r="N28" s="30">
        <v>346106</v>
      </c>
    </row>
    <row r="29" spans="2:14" ht="15" customHeight="1">
      <c r="B29" s="10"/>
      <c r="C29" s="215"/>
      <c r="D29" s="209"/>
      <c r="E29" s="212"/>
      <c r="F29" s="11"/>
      <c r="G29" s="21"/>
      <c r="H29" s="27"/>
      <c r="I29" s="10">
        <v>15</v>
      </c>
      <c r="J29" s="208"/>
      <c r="K29" s="209"/>
      <c r="L29" s="212"/>
      <c r="M29" s="11" t="s">
        <v>29</v>
      </c>
      <c r="N29" s="31">
        <v>374949</v>
      </c>
    </row>
    <row r="30" spans="2:14" ht="15" customHeight="1">
      <c r="B30" s="10"/>
      <c r="C30" s="215"/>
      <c r="D30" s="209"/>
      <c r="E30" s="210"/>
      <c r="F30" s="11"/>
      <c r="G30" s="21"/>
      <c r="H30" s="27"/>
      <c r="I30" s="10">
        <v>16</v>
      </c>
      <c r="J30" s="208"/>
      <c r="K30" s="209"/>
      <c r="L30" s="210" t="s">
        <v>4</v>
      </c>
      <c r="M30" s="11" t="s">
        <v>27</v>
      </c>
      <c r="N30" s="29">
        <v>240352</v>
      </c>
    </row>
    <row r="31" spans="2:14" ht="15" customHeight="1">
      <c r="B31" s="10"/>
      <c r="C31" s="215"/>
      <c r="D31" s="209"/>
      <c r="E31" s="211"/>
      <c r="F31" s="11"/>
      <c r="G31" s="21"/>
      <c r="H31" s="27"/>
      <c r="I31" s="10">
        <v>17</v>
      </c>
      <c r="J31" s="208"/>
      <c r="K31" s="209"/>
      <c r="L31" s="211"/>
      <c r="M31" s="11" t="s">
        <v>28</v>
      </c>
      <c r="N31" s="30">
        <v>288422</v>
      </c>
    </row>
    <row r="32" spans="2:14" ht="15" customHeight="1">
      <c r="B32" s="10"/>
      <c r="C32" s="215"/>
      <c r="D32" s="209"/>
      <c r="E32" s="212"/>
      <c r="F32" s="11"/>
      <c r="G32" s="21"/>
      <c r="H32" s="27"/>
      <c r="I32" s="10">
        <v>18</v>
      </c>
      <c r="J32" s="208"/>
      <c r="K32" s="209"/>
      <c r="L32" s="212"/>
      <c r="M32" s="11" t="s">
        <v>29</v>
      </c>
      <c r="N32" s="31">
        <v>312458</v>
      </c>
    </row>
    <row r="33" spans="2:14" ht="15" customHeight="1">
      <c r="B33" s="10"/>
      <c r="C33" s="215"/>
      <c r="D33" s="209"/>
      <c r="E33" s="210"/>
      <c r="F33" s="11"/>
      <c r="G33" s="21"/>
      <c r="H33" s="27"/>
      <c r="I33" s="10">
        <v>19</v>
      </c>
      <c r="J33" s="208"/>
      <c r="K33" s="209"/>
      <c r="L33" s="210" t="s">
        <v>5</v>
      </c>
      <c r="M33" s="11" t="s">
        <v>27</v>
      </c>
      <c r="N33" s="29">
        <v>192282</v>
      </c>
    </row>
    <row r="34" spans="2:14" ht="15" customHeight="1">
      <c r="B34" s="10"/>
      <c r="C34" s="215"/>
      <c r="D34" s="209"/>
      <c r="E34" s="211"/>
      <c r="F34" s="11"/>
      <c r="G34" s="21"/>
      <c r="H34" s="27"/>
      <c r="I34" s="10">
        <v>20</v>
      </c>
      <c r="J34" s="208"/>
      <c r="K34" s="209"/>
      <c r="L34" s="211"/>
      <c r="M34" s="11" t="s">
        <v>28</v>
      </c>
      <c r="N34" s="30">
        <v>230738</v>
      </c>
    </row>
    <row r="35" spans="2:14" ht="15" customHeight="1">
      <c r="B35" s="10"/>
      <c r="C35" s="215"/>
      <c r="D35" s="209"/>
      <c r="E35" s="212"/>
      <c r="F35" s="11"/>
      <c r="G35" s="21"/>
      <c r="H35" s="27"/>
      <c r="I35" s="10">
        <v>21</v>
      </c>
      <c r="J35" s="208"/>
      <c r="K35" s="209"/>
      <c r="L35" s="212"/>
      <c r="M35" s="11" t="s">
        <v>29</v>
      </c>
      <c r="N35" s="31">
        <v>249967</v>
      </c>
    </row>
    <row r="36" spans="2:14" ht="15" customHeight="1">
      <c r="B36" s="10"/>
      <c r="C36" s="215"/>
      <c r="D36" s="209"/>
      <c r="E36" s="210"/>
      <c r="F36" s="11"/>
      <c r="G36" s="21"/>
      <c r="H36" s="27"/>
      <c r="I36" s="10">
        <v>22</v>
      </c>
      <c r="J36" s="208"/>
      <c r="K36" s="209"/>
      <c r="L36" s="210" t="s">
        <v>6</v>
      </c>
      <c r="M36" s="11" t="s">
        <v>27</v>
      </c>
      <c r="N36" s="29">
        <v>134597</v>
      </c>
    </row>
    <row r="37" spans="2:14" ht="15" customHeight="1">
      <c r="B37" s="10"/>
      <c r="C37" s="215"/>
      <c r="D37" s="209"/>
      <c r="E37" s="211"/>
      <c r="F37" s="11"/>
      <c r="G37" s="21"/>
      <c r="H37" s="27"/>
      <c r="I37" s="10">
        <v>23</v>
      </c>
      <c r="J37" s="208"/>
      <c r="K37" s="209"/>
      <c r="L37" s="211"/>
      <c r="M37" s="11" t="s">
        <v>28</v>
      </c>
      <c r="N37" s="30">
        <v>161516</v>
      </c>
    </row>
    <row r="38" spans="2:14" ht="15" customHeight="1">
      <c r="B38" s="10"/>
      <c r="C38" s="215"/>
      <c r="D38" s="209"/>
      <c r="E38" s="212"/>
      <c r="F38" s="11"/>
      <c r="G38" s="21"/>
      <c r="H38" s="27"/>
      <c r="I38" s="10">
        <v>24</v>
      </c>
      <c r="J38" s="208"/>
      <c r="K38" s="209"/>
      <c r="L38" s="212"/>
      <c r="M38" s="11" t="s">
        <v>29</v>
      </c>
      <c r="N38" s="31">
        <v>174976</v>
      </c>
    </row>
    <row r="39" spans="2:14">
      <c r="B39" s="3"/>
      <c r="C39" s="1"/>
      <c r="D39" s="1"/>
      <c r="E39" s="1"/>
      <c r="F39" s="2"/>
      <c r="G39" s="1"/>
      <c r="H39" s="1"/>
      <c r="I39" s="3" t="s">
        <v>122</v>
      </c>
      <c r="J39" s="1"/>
      <c r="K39" s="1"/>
      <c r="L39" s="1"/>
      <c r="M39" s="2"/>
      <c r="N39" s="1"/>
    </row>
    <row r="40" spans="2:14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2"/>
      <c r="N40" s="1"/>
    </row>
    <row r="41" spans="2:14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2"/>
      <c r="N41" s="1"/>
    </row>
    <row r="42" spans="2:14">
      <c r="B42" s="3"/>
      <c r="C42" s="1"/>
      <c r="D42" s="1"/>
      <c r="E42" s="1"/>
      <c r="F42" s="6"/>
      <c r="G42" s="1"/>
      <c r="H42" s="1"/>
      <c r="I42" s="3" t="s">
        <v>21</v>
      </c>
      <c r="J42" s="1"/>
      <c r="K42" s="1"/>
      <c r="L42" s="1"/>
      <c r="M42" s="6" t="s">
        <v>20</v>
      </c>
      <c r="N42" s="1"/>
    </row>
    <row r="43" spans="2:14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2"/>
      <c r="N43" s="1"/>
    </row>
    <row r="44" spans="2:14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2"/>
      <c r="N44" s="1"/>
    </row>
    <row r="45" spans="2:14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2"/>
      <c r="N45" s="1"/>
    </row>
    <row r="46" spans="2:14">
      <c r="B46" s="7" t="s">
        <v>22</v>
      </c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</row>
  </sheetData>
  <mergeCells count="29">
    <mergeCell ref="I8:N8"/>
    <mergeCell ref="I10:N10"/>
    <mergeCell ref="B8:G8"/>
    <mergeCell ref="B10:G10"/>
    <mergeCell ref="C14:C25"/>
    <mergeCell ref="D14:D25"/>
    <mergeCell ref="E14:E16"/>
    <mergeCell ref="E17:E19"/>
    <mergeCell ref="E20:E22"/>
    <mergeCell ref="E23:E25"/>
    <mergeCell ref="J14:J25"/>
    <mergeCell ref="K14:K25"/>
    <mergeCell ref="L14:L16"/>
    <mergeCell ref="L17:L19"/>
    <mergeCell ref="L20:L22"/>
    <mergeCell ref="L23:L25"/>
    <mergeCell ref="B26:G26"/>
    <mergeCell ref="C27:C38"/>
    <mergeCell ref="D27:D38"/>
    <mergeCell ref="E27:E29"/>
    <mergeCell ref="E30:E32"/>
    <mergeCell ref="E33:E35"/>
    <mergeCell ref="E36:E38"/>
    <mergeCell ref="J27:J38"/>
    <mergeCell ref="K27:K38"/>
    <mergeCell ref="L27:L29"/>
    <mergeCell ref="L30:L32"/>
    <mergeCell ref="L33:L35"/>
    <mergeCell ref="L36:L38"/>
  </mergeCells>
  <phoneticPr fontId="2" type="noConversion"/>
  <pageMargins left="0.75" right="0.75" top="1" bottom="1" header="0.5" footer="0.5"/>
  <pageSetup paperSize="9" orientation="portrait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H16" sqref="H16:H17"/>
    </sheetView>
  </sheetViews>
  <sheetFormatPr defaultRowHeight="12.75"/>
  <cols>
    <col min="1" max="1" width="6.5703125" customWidth="1"/>
    <col min="2" max="2" width="31.28515625" customWidth="1"/>
    <col min="3" max="3" width="9.85546875" customWidth="1"/>
    <col min="4" max="4" width="8.28515625" customWidth="1"/>
    <col min="5" max="5" width="11.5703125" customWidth="1"/>
    <col min="6" max="6" width="19.140625" customWidth="1"/>
  </cols>
  <sheetData>
    <row r="1" spans="1:6">
      <c r="E1" t="s">
        <v>134</v>
      </c>
    </row>
    <row r="2" spans="1:6">
      <c r="E2" t="s">
        <v>126</v>
      </c>
    </row>
    <row r="3" spans="1:6">
      <c r="E3" t="s">
        <v>127</v>
      </c>
    </row>
    <row r="4" spans="1:6">
      <c r="E4" t="s">
        <v>128</v>
      </c>
    </row>
    <row r="5" spans="1:6">
      <c r="E5" t="s">
        <v>136</v>
      </c>
    </row>
    <row r="7" spans="1:6">
      <c r="A7" s="216"/>
      <c r="B7" s="216"/>
      <c r="C7" s="216"/>
      <c r="D7" s="216"/>
      <c r="E7" s="216"/>
      <c r="F7" s="216"/>
    </row>
    <row r="8" spans="1:6">
      <c r="A8" s="4"/>
      <c r="B8" s="4"/>
      <c r="C8" s="4"/>
      <c r="D8" s="4"/>
      <c r="E8" s="4"/>
      <c r="F8" s="4"/>
    </row>
    <row r="9" spans="1:6">
      <c r="A9" s="217" t="s">
        <v>135</v>
      </c>
      <c r="B9" s="217"/>
      <c r="C9" s="217"/>
      <c r="D9" s="217"/>
      <c r="E9" s="217"/>
      <c r="F9" s="217"/>
    </row>
    <row r="10" spans="1:6">
      <c r="A10" s="1"/>
      <c r="B10" s="1"/>
      <c r="C10" s="1"/>
      <c r="D10" s="1"/>
      <c r="E10" s="1"/>
      <c r="F10" s="1"/>
    </row>
    <row r="11" spans="1:6">
      <c r="A11" t="s">
        <v>130</v>
      </c>
    </row>
    <row r="12" spans="1:6" ht="48" customHeight="1">
      <c r="A12" s="103" t="s">
        <v>0</v>
      </c>
      <c r="B12" s="103" t="s">
        <v>24</v>
      </c>
      <c r="C12" s="103" t="s">
        <v>14</v>
      </c>
      <c r="D12" s="103" t="s">
        <v>1</v>
      </c>
      <c r="E12" s="103" t="s">
        <v>18</v>
      </c>
      <c r="F12" s="103" t="s">
        <v>2</v>
      </c>
    </row>
    <row r="13" spans="1:6" ht="21.75" customHeight="1">
      <c r="A13" s="10">
        <v>1</v>
      </c>
      <c r="B13" s="215" t="s">
        <v>131</v>
      </c>
      <c r="C13" s="209" t="s">
        <v>25</v>
      </c>
      <c r="D13" s="210" t="s">
        <v>3</v>
      </c>
      <c r="E13" s="11" t="s">
        <v>27</v>
      </c>
      <c r="F13" s="29">
        <v>485725</v>
      </c>
    </row>
    <row r="14" spans="1:6" ht="20.25" customHeight="1">
      <c r="A14" s="10">
        <v>2</v>
      </c>
      <c r="B14" s="215"/>
      <c r="C14" s="209"/>
      <c r="D14" s="211"/>
      <c r="E14" s="11" t="s">
        <v>28</v>
      </c>
      <c r="F14" s="30">
        <v>582870</v>
      </c>
    </row>
    <row r="15" spans="1:6" ht="20.25" customHeight="1">
      <c r="A15" s="10">
        <v>3</v>
      </c>
      <c r="B15" s="215"/>
      <c r="C15" s="209"/>
      <c r="D15" s="212"/>
      <c r="E15" s="11" t="s">
        <v>29</v>
      </c>
      <c r="F15" s="31">
        <v>631443</v>
      </c>
    </row>
    <row r="16" spans="1:6" ht="24" customHeight="1">
      <c r="A16" s="10">
        <v>4</v>
      </c>
      <c r="B16" s="215"/>
      <c r="C16" s="209"/>
      <c r="D16" s="210" t="s">
        <v>4</v>
      </c>
      <c r="E16" s="11" t="s">
        <v>27</v>
      </c>
      <c r="F16" s="29">
        <v>404771</v>
      </c>
    </row>
    <row r="17" spans="1:7" ht="22.5" customHeight="1">
      <c r="A17" s="10">
        <v>5</v>
      </c>
      <c r="B17" s="215"/>
      <c r="C17" s="209"/>
      <c r="D17" s="211"/>
      <c r="E17" s="11" t="s">
        <v>28</v>
      </c>
      <c r="F17" s="30">
        <v>485725</v>
      </c>
    </row>
    <row r="18" spans="1:7" ht="21.75" customHeight="1">
      <c r="A18" s="10">
        <v>6</v>
      </c>
      <c r="B18" s="215"/>
      <c r="C18" s="209"/>
      <c r="D18" s="212"/>
      <c r="E18" s="11" t="s">
        <v>29</v>
      </c>
      <c r="F18" s="31">
        <v>526202</v>
      </c>
    </row>
    <row r="19" spans="1:7" ht="21" customHeight="1">
      <c r="A19" s="10">
        <v>7</v>
      </c>
      <c r="B19" s="215"/>
      <c r="C19" s="209"/>
      <c r="D19" s="210" t="s">
        <v>5</v>
      </c>
      <c r="E19" s="11" t="s">
        <v>27</v>
      </c>
      <c r="F19" s="29">
        <v>323817</v>
      </c>
    </row>
    <row r="20" spans="1:7" ht="22.5" customHeight="1">
      <c r="A20" s="10">
        <v>8</v>
      </c>
      <c r="B20" s="215"/>
      <c r="C20" s="209"/>
      <c r="D20" s="211"/>
      <c r="E20" s="11" t="s">
        <v>28</v>
      </c>
      <c r="F20" s="30">
        <v>388580</v>
      </c>
    </row>
    <row r="21" spans="1:7" ht="24" customHeight="1">
      <c r="A21" s="10">
        <v>9</v>
      </c>
      <c r="B21" s="215"/>
      <c r="C21" s="209"/>
      <c r="D21" s="212"/>
      <c r="E21" s="11" t="s">
        <v>29</v>
      </c>
      <c r="F21" s="31">
        <v>420962</v>
      </c>
    </row>
    <row r="22" spans="1:7" ht="24" customHeight="1">
      <c r="A22" s="10">
        <v>10</v>
      </c>
      <c r="B22" s="215"/>
      <c r="C22" s="209"/>
      <c r="D22" s="210" t="s">
        <v>6</v>
      </c>
      <c r="E22" s="11" t="s">
        <v>27</v>
      </c>
      <c r="F22" s="29">
        <v>226672</v>
      </c>
    </row>
    <row r="23" spans="1:7" ht="21" customHeight="1">
      <c r="A23" s="10">
        <v>11</v>
      </c>
      <c r="B23" s="215"/>
      <c r="C23" s="209"/>
      <c r="D23" s="211"/>
      <c r="E23" s="11" t="s">
        <v>28</v>
      </c>
      <c r="F23" s="30">
        <v>272006</v>
      </c>
    </row>
    <row r="24" spans="1:7" ht="22.5" customHeight="1">
      <c r="A24" s="10">
        <v>12</v>
      </c>
      <c r="B24" s="215"/>
      <c r="C24" s="209"/>
      <c r="D24" s="212"/>
      <c r="E24" s="11" t="s">
        <v>29</v>
      </c>
      <c r="F24" s="31">
        <v>294674</v>
      </c>
    </row>
    <row r="25" spans="1:7">
      <c r="A25" s="32"/>
      <c r="B25" s="274"/>
      <c r="C25" s="275"/>
      <c r="D25" s="275"/>
      <c r="E25" s="98"/>
      <c r="F25" s="24"/>
      <c r="G25" s="25"/>
    </row>
    <row r="26" spans="1:7">
      <c r="A26" s="32"/>
      <c r="B26" s="274"/>
      <c r="C26" s="275"/>
      <c r="D26" s="275"/>
      <c r="E26" s="98"/>
      <c r="F26" s="24"/>
      <c r="G26" s="25"/>
    </row>
    <row r="27" spans="1:7">
      <c r="A27" s="32"/>
      <c r="B27" s="274"/>
      <c r="C27" s="275"/>
      <c r="D27" s="275"/>
      <c r="E27" s="98"/>
      <c r="F27" s="24"/>
      <c r="G27" s="25"/>
    </row>
    <row r="28" spans="1:7">
      <c r="A28" s="32"/>
      <c r="B28" s="274"/>
      <c r="C28" s="275"/>
      <c r="D28" s="275"/>
      <c r="E28" s="98"/>
      <c r="F28" s="24"/>
      <c r="G28" s="25"/>
    </row>
    <row r="29" spans="1:7">
      <c r="A29" s="32"/>
      <c r="B29" s="274"/>
      <c r="C29" s="275"/>
      <c r="D29" s="275"/>
      <c r="E29" s="98"/>
      <c r="F29" s="24"/>
      <c r="G29" s="25"/>
    </row>
    <row r="30" spans="1:7">
      <c r="A30" s="32"/>
      <c r="B30" s="274"/>
      <c r="C30" s="275"/>
      <c r="D30" s="275"/>
      <c r="E30" s="98"/>
      <c r="F30" s="24"/>
      <c r="G30" s="25"/>
    </row>
    <row r="31" spans="1:7">
      <c r="A31" s="32"/>
      <c r="B31" s="274"/>
      <c r="C31" s="275"/>
      <c r="D31" s="275"/>
      <c r="E31" s="98"/>
      <c r="F31" s="24"/>
      <c r="G31" s="25"/>
    </row>
    <row r="32" spans="1:7">
      <c r="A32" s="32"/>
      <c r="B32" s="274"/>
      <c r="C32" s="275"/>
      <c r="D32" s="275"/>
      <c r="E32" s="98"/>
      <c r="F32" s="24"/>
      <c r="G32" s="25"/>
    </row>
    <row r="33" spans="1:7">
      <c r="A33" s="32"/>
      <c r="B33" s="274"/>
      <c r="C33" s="275"/>
      <c r="D33" s="275"/>
      <c r="E33" s="98"/>
      <c r="F33" s="24"/>
      <c r="G33" s="25"/>
    </row>
    <row r="34" spans="1:7">
      <c r="A34" s="32"/>
      <c r="B34" s="274"/>
      <c r="C34" s="275"/>
      <c r="D34" s="275"/>
      <c r="E34" s="98"/>
      <c r="F34" s="24"/>
      <c r="G34" s="25"/>
    </row>
    <row r="35" spans="1:7">
      <c r="A35" s="32"/>
      <c r="B35" s="274"/>
      <c r="C35" s="275"/>
      <c r="D35" s="275"/>
      <c r="E35" s="98"/>
      <c r="F35" s="24"/>
      <c r="G35" s="25"/>
    </row>
    <row r="36" spans="1:7">
      <c r="A36" s="32"/>
      <c r="B36" s="274"/>
      <c r="C36" s="275"/>
      <c r="D36" s="275"/>
      <c r="E36" s="98"/>
      <c r="F36" s="24"/>
      <c r="G36" s="25"/>
    </row>
    <row r="37" spans="1:7">
      <c r="A37" s="32"/>
      <c r="B37" s="274"/>
      <c r="C37" s="275"/>
      <c r="D37" s="275"/>
      <c r="E37" s="98"/>
      <c r="F37" s="24"/>
      <c r="G37" s="25"/>
    </row>
    <row r="38" spans="1:7">
      <c r="A38" s="32"/>
      <c r="B38" s="274"/>
      <c r="C38" s="275"/>
      <c r="D38" s="275"/>
      <c r="E38" s="98"/>
      <c r="F38" s="24"/>
      <c r="G38" s="25"/>
    </row>
    <row r="39" spans="1:7">
      <c r="A39" s="32"/>
      <c r="B39" s="274"/>
      <c r="C39" s="275"/>
      <c r="D39" s="275"/>
      <c r="E39" s="98"/>
      <c r="F39" s="24"/>
      <c r="G39" s="25"/>
    </row>
    <row r="40" spans="1:7">
      <c r="A40" s="32"/>
      <c r="B40" s="274"/>
      <c r="C40" s="275"/>
      <c r="D40" s="275"/>
      <c r="E40" s="98"/>
      <c r="F40" s="24"/>
      <c r="G40" s="25"/>
    </row>
    <row r="41" spans="1:7">
      <c r="A41" s="32"/>
      <c r="B41" s="274"/>
      <c r="C41" s="275"/>
      <c r="D41" s="275"/>
      <c r="E41" s="98"/>
      <c r="F41" s="24"/>
      <c r="G41" s="25"/>
    </row>
    <row r="42" spans="1:7">
      <c r="A42" s="32"/>
      <c r="B42" s="274"/>
      <c r="C42" s="275"/>
      <c r="D42" s="275"/>
      <c r="E42" s="98"/>
      <c r="F42" s="24"/>
      <c r="G42" s="25"/>
    </row>
    <row r="43" spans="1:7">
      <c r="A43" s="32"/>
      <c r="B43" s="274"/>
      <c r="C43" s="275"/>
      <c r="D43" s="275"/>
      <c r="E43" s="98"/>
      <c r="F43" s="24"/>
      <c r="G43" s="25"/>
    </row>
    <row r="44" spans="1:7">
      <c r="A44" s="32"/>
      <c r="B44" s="274"/>
      <c r="C44" s="275"/>
      <c r="D44" s="275"/>
      <c r="E44" s="98"/>
      <c r="F44" s="24"/>
      <c r="G44" s="25"/>
    </row>
    <row r="45" spans="1:7">
      <c r="A45" s="32"/>
      <c r="B45" s="274"/>
      <c r="C45" s="275"/>
      <c r="D45" s="275"/>
      <c r="E45" s="98"/>
      <c r="F45" s="24"/>
      <c r="G45" s="25"/>
    </row>
    <row r="46" spans="1:7">
      <c r="A46" s="32"/>
      <c r="B46" s="274"/>
      <c r="C46" s="275"/>
      <c r="D46" s="275"/>
      <c r="E46" s="98"/>
      <c r="F46" s="24"/>
      <c r="G46" s="25"/>
    </row>
    <row r="47" spans="1:7">
      <c r="A47" s="32"/>
      <c r="B47" s="274"/>
      <c r="C47" s="275"/>
      <c r="D47" s="275"/>
      <c r="E47" s="98"/>
      <c r="F47" s="24"/>
      <c r="G47" s="25"/>
    </row>
    <row r="48" spans="1:7">
      <c r="A48" s="32"/>
      <c r="B48" s="274"/>
      <c r="C48" s="275"/>
      <c r="D48" s="275"/>
      <c r="E48" s="99"/>
      <c r="F48" s="24"/>
      <c r="G48" s="25"/>
    </row>
    <row r="49" spans="1:7">
      <c r="A49" s="100"/>
      <c r="B49" s="24"/>
      <c r="C49" s="24"/>
      <c r="D49" s="24"/>
      <c r="E49" s="101"/>
      <c r="F49" s="24"/>
      <c r="G49" s="25"/>
    </row>
    <row r="50" spans="1:7">
      <c r="A50" s="24"/>
      <c r="B50" s="24"/>
      <c r="C50" s="24"/>
      <c r="D50" s="24"/>
      <c r="E50" s="101"/>
      <c r="F50" s="24"/>
      <c r="G50" s="25"/>
    </row>
    <row r="51" spans="1:7">
      <c r="A51" s="100"/>
      <c r="B51" s="24"/>
      <c r="C51" s="24"/>
      <c r="D51" s="24"/>
      <c r="E51" s="102"/>
      <c r="F51" s="24"/>
      <c r="G51" s="25"/>
    </row>
  </sheetData>
  <mergeCells count="20">
    <mergeCell ref="B37:B48"/>
    <mergeCell ref="C37:C48"/>
    <mergeCell ref="D37:D39"/>
    <mergeCell ref="D40:D42"/>
    <mergeCell ref="D43:D45"/>
    <mergeCell ref="D46:D48"/>
    <mergeCell ref="B25:B36"/>
    <mergeCell ref="C25:C36"/>
    <mergeCell ref="D25:D27"/>
    <mergeCell ref="D28:D30"/>
    <mergeCell ref="D31:D33"/>
    <mergeCell ref="D34:D36"/>
    <mergeCell ref="A7:F7"/>
    <mergeCell ref="A9:F9"/>
    <mergeCell ref="B13:B24"/>
    <mergeCell ref="C13:C24"/>
    <mergeCell ref="D13:D15"/>
    <mergeCell ref="D16:D18"/>
    <mergeCell ref="D19:D21"/>
    <mergeCell ref="D22:D24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topLeftCell="A4" workbookViewId="0">
      <selection activeCell="H7" sqref="H7"/>
    </sheetView>
  </sheetViews>
  <sheetFormatPr defaultRowHeight="12.75"/>
  <cols>
    <col min="1" max="1" width="6.5703125" customWidth="1"/>
    <col min="2" max="2" width="31.28515625" customWidth="1"/>
    <col min="3" max="3" width="9.85546875" customWidth="1"/>
    <col min="4" max="4" width="8.28515625" customWidth="1"/>
    <col min="5" max="5" width="11.5703125" customWidth="1"/>
    <col min="6" max="6" width="19.140625" customWidth="1"/>
  </cols>
  <sheetData>
    <row r="1" spans="1:6">
      <c r="E1" t="s">
        <v>9</v>
      </c>
    </row>
    <row r="2" spans="1:6">
      <c r="E2" t="s">
        <v>10</v>
      </c>
    </row>
    <row r="3" spans="1:6">
      <c r="E3" t="s">
        <v>132</v>
      </c>
    </row>
    <row r="4" spans="1:6">
      <c r="E4" t="s">
        <v>133</v>
      </c>
    </row>
    <row r="7" spans="1:6">
      <c r="A7" s="216" t="s">
        <v>164</v>
      </c>
      <c r="B7" s="216"/>
      <c r="C7" s="216"/>
      <c r="D7" s="216"/>
      <c r="E7" s="216"/>
      <c r="F7" s="216"/>
    </row>
    <row r="8" spans="1:6">
      <c r="A8" s="4"/>
      <c r="B8" s="4"/>
      <c r="C8" s="4"/>
      <c r="D8" s="4"/>
      <c r="E8" s="4"/>
      <c r="F8" s="4"/>
    </row>
    <row r="9" spans="1:6">
      <c r="A9" s="217" t="s">
        <v>23</v>
      </c>
      <c r="B9" s="217"/>
      <c r="C9" s="217"/>
      <c r="D9" s="217"/>
      <c r="E9" s="217"/>
      <c r="F9" s="217"/>
    </row>
    <row r="10" spans="1:6">
      <c r="A10" s="1"/>
      <c r="B10" s="1"/>
      <c r="C10" s="1"/>
      <c r="D10" s="1"/>
      <c r="E10" s="1"/>
      <c r="F10" s="1"/>
    </row>
    <row r="11" spans="1:6" ht="13.5" thickBot="1">
      <c r="A11" t="s">
        <v>163</v>
      </c>
    </row>
    <row r="12" spans="1:6" ht="13.5" thickBot="1">
      <c r="A12" s="34" t="s">
        <v>0</v>
      </c>
      <c r="B12" s="35" t="s">
        <v>24</v>
      </c>
      <c r="C12" s="35" t="s">
        <v>14</v>
      </c>
      <c r="D12" s="35" t="s">
        <v>1</v>
      </c>
      <c r="E12" s="35" t="s">
        <v>18</v>
      </c>
      <c r="F12" s="36" t="s">
        <v>2</v>
      </c>
    </row>
    <row r="13" spans="1:6">
      <c r="A13" s="104">
        <v>1</v>
      </c>
      <c r="B13" s="277" t="s">
        <v>30</v>
      </c>
      <c r="C13" s="279" t="s">
        <v>25</v>
      </c>
      <c r="D13" s="282" t="s">
        <v>3</v>
      </c>
      <c r="E13" s="105" t="s">
        <v>27</v>
      </c>
      <c r="F13" s="106">
        <v>323820</v>
      </c>
    </row>
    <row r="14" spans="1:6">
      <c r="A14" s="107">
        <v>2</v>
      </c>
      <c r="B14" s="215"/>
      <c r="C14" s="280"/>
      <c r="D14" s="283"/>
      <c r="E14" s="11" t="s">
        <v>28</v>
      </c>
      <c r="F14" s="108">
        <v>388600</v>
      </c>
    </row>
    <row r="15" spans="1:6" ht="13.5" thickBot="1">
      <c r="A15" s="107">
        <v>3</v>
      </c>
      <c r="B15" s="215"/>
      <c r="C15" s="280"/>
      <c r="D15" s="284"/>
      <c r="E15" s="110" t="s">
        <v>29</v>
      </c>
      <c r="F15" s="111">
        <v>420940</v>
      </c>
    </row>
    <row r="16" spans="1:6">
      <c r="A16" s="107">
        <v>4</v>
      </c>
      <c r="B16" s="215"/>
      <c r="C16" s="280"/>
      <c r="D16" s="282" t="s">
        <v>4</v>
      </c>
      <c r="E16" s="105" t="s">
        <v>27</v>
      </c>
      <c r="F16" s="106">
        <v>269850</v>
      </c>
    </row>
    <row r="17" spans="1:6">
      <c r="A17" s="107">
        <v>5</v>
      </c>
      <c r="B17" s="215"/>
      <c r="C17" s="280"/>
      <c r="D17" s="283"/>
      <c r="E17" s="11" t="s">
        <v>28</v>
      </c>
      <c r="F17" s="108">
        <v>323820</v>
      </c>
    </row>
    <row r="18" spans="1:6" ht="13.5" thickBot="1">
      <c r="A18" s="107">
        <v>6</v>
      </c>
      <c r="B18" s="215"/>
      <c r="C18" s="280"/>
      <c r="D18" s="284"/>
      <c r="E18" s="110" t="s">
        <v>29</v>
      </c>
      <c r="F18" s="111">
        <v>350800</v>
      </c>
    </row>
    <row r="19" spans="1:6">
      <c r="A19" s="107">
        <v>7</v>
      </c>
      <c r="B19" s="215"/>
      <c r="C19" s="280"/>
      <c r="D19" s="282" t="s">
        <v>5</v>
      </c>
      <c r="E19" s="105" t="s">
        <v>27</v>
      </c>
      <c r="F19" s="106">
        <v>215880</v>
      </c>
    </row>
    <row r="20" spans="1:6">
      <c r="A20" s="107">
        <v>8</v>
      </c>
      <c r="B20" s="215"/>
      <c r="C20" s="280"/>
      <c r="D20" s="283"/>
      <c r="E20" s="11" t="s">
        <v>28</v>
      </c>
      <c r="F20" s="108">
        <v>259030</v>
      </c>
    </row>
    <row r="21" spans="1:6" ht="13.5" thickBot="1">
      <c r="A21" s="107">
        <v>9</v>
      </c>
      <c r="B21" s="215"/>
      <c r="C21" s="280"/>
      <c r="D21" s="284"/>
      <c r="E21" s="110" t="s">
        <v>29</v>
      </c>
      <c r="F21" s="111">
        <v>280660</v>
      </c>
    </row>
    <row r="22" spans="1:6">
      <c r="A22" s="107">
        <v>10</v>
      </c>
      <c r="B22" s="215"/>
      <c r="C22" s="280"/>
      <c r="D22" s="282" t="s">
        <v>6</v>
      </c>
      <c r="E22" s="105" t="s">
        <v>27</v>
      </c>
      <c r="F22" s="106">
        <v>151100</v>
      </c>
    </row>
    <row r="23" spans="1:6">
      <c r="A23" s="107">
        <v>11</v>
      </c>
      <c r="B23" s="215"/>
      <c r="C23" s="280"/>
      <c r="D23" s="283"/>
      <c r="E23" s="11" t="s">
        <v>28</v>
      </c>
      <c r="F23" s="108">
        <v>181330</v>
      </c>
    </row>
    <row r="24" spans="1:6" ht="13.5" thickBot="1">
      <c r="A24" s="109">
        <v>12</v>
      </c>
      <c r="B24" s="278"/>
      <c r="C24" s="281"/>
      <c r="D24" s="284"/>
      <c r="E24" s="110" t="s">
        <v>29</v>
      </c>
      <c r="F24" s="111">
        <v>196450</v>
      </c>
    </row>
    <row r="25" spans="1:6">
      <c r="A25" s="104">
        <v>13</v>
      </c>
      <c r="B25" s="277" t="s">
        <v>31</v>
      </c>
      <c r="C25" s="279" t="s">
        <v>25</v>
      </c>
      <c r="D25" s="282" t="s">
        <v>3</v>
      </c>
      <c r="E25" s="105" t="s">
        <v>27</v>
      </c>
      <c r="F25" s="106">
        <v>233730</v>
      </c>
    </row>
    <row r="26" spans="1:6">
      <c r="A26" s="107">
        <v>14</v>
      </c>
      <c r="B26" s="215"/>
      <c r="C26" s="280"/>
      <c r="D26" s="283"/>
      <c r="E26" s="11" t="s">
        <v>28</v>
      </c>
      <c r="F26" s="108">
        <v>280450</v>
      </c>
    </row>
    <row r="27" spans="1:6" ht="13.5" thickBot="1">
      <c r="A27" s="107">
        <v>15</v>
      </c>
      <c r="B27" s="215"/>
      <c r="C27" s="280"/>
      <c r="D27" s="284"/>
      <c r="E27" s="110" t="s">
        <v>29</v>
      </c>
      <c r="F27" s="111">
        <v>303870</v>
      </c>
    </row>
    <row r="28" spans="1:6">
      <c r="A28" s="107">
        <v>16</v>
      </c>
      <c r="B28" s="215"/>
      <c r="C28" s="280"/>
      <c r="D28" s="282" t="s">
        <v>4</v>
      </c>
      <c r="E28" s="105" t="s">
        <v>27</v>
      </c>
      <c r="F28" s="106">
        <v>194770</v>
      </c>
    </row>
    <row r="29" spans="1:6">
      <c r="A29" s="107">
        <v>17</v>
      </c>
      <c r="B29" s="215"/>
      <c r="C29" s="280"/>
      <c r="D29" s="283"/>
      <c r="E29" s="11" t="s">
        <v>28</v>
      </c>
      <c r="F29" s="108">
        <v>233730</v>
      </c>
    </row>
    <row r="30" spans="1:6" ht="13.5" thickBot="1">
      <c r="A30" s="107">
        <v>18</v>
      </c>
      <c r="B30" s="215"/>
      <c r="C30" s="280"/>
      <c r="D30" s="284"/>
      <c r="E30" s="110" t="s">
        <v>29</v>
      </c>
      <c r="F30" s="111">
        <v>253260</v>
      </c>
    </row>
    <row r="31" spans="1:6">
      <c r="A31" s="107">
        <v>19</v>
      </c>
      <c r="B31" s="215"/>
      <c r="C31" s="280"/>
      <c r="D31" s="282" t="s">
        <v>5</v>
      </c>
      <c r="E31" s="105" t="s">
        <v>27</v>
      </c>
      <c r="F31" s="106">
        <v>155820</v>
      </c>
    </row>
    <row r="32" spans="1:6">
      <c r="A32" s="107">
        <v>20</v>
      </c>
      <c r="B32" s="215"/>
      <c r="C32" s="280"/>
      <c r="D32" s="283"/>
      <c r="E32" s="11" t="s">
        <v>28</v>
      </c>
      <c r="F32" s="108">
        <v>187000</v>
      </c>
    </row>
    <row r="33" spans="1:6" ht="13.5" thickBot="1">
      <c r="A33" s="107">
        <v>21</v>
      </c>
      <c r="B33" s="215"/>
      <c r="C33" s="280"/>
      <c r="D33" s="284"/>
      <c r="E33" s="110" t="s">
        <v>29</v>
      </c>
      <c r="F33" s="111">
        <v>202650</v>
      </c>
    </row>
    <row r="34" spans="1:6">
      <c r="A34" s="107">
        <v>22</v>
      </c>
      <c r="B34" s="215"/>
      <c r="C34" s="280"/>
      <c r="D34" s="282" t="s">
        <v>6</v>
      </c>
      <c r="E34" s="105" t="s">
        <v>27</v>
      </c>
      <c r="F34" s="106">
        <v>109100</v>
      </c>
    </row>
    <row r="35" spans="1:6">
      <c r="A35" s="107">
        <v>23</v>
      </c>
      <c r="B35" s="215"/>
      <c r="C35" s="280"/>
      <c r="D35" s="283"/>
      <c r="E35" s="11" t="s">
        <v>28</v>
      </c>
      <c r="F35" s="108">
        <v>130930</v>
      </c>
    </row>
    <row r="36" spans="1:6" ht="13.5" thickBot="1">
      <c r="A36" s="109">
        <v>24</v>
      </c>
      <c r="B36" s="278"/>
      <c r="C36" s="281"/>
      <c r="D36" s="284"/>
      <c r="E36" s="110" t="s">
        <v>29</v>
      </c>
      <c r="F36" s="111">
        <v>141860</v>
      </c>
    </row>
    <row r="37" spans="1:6">
      <c r="A37" s="104">
        <v>25</v>
      </c>
      <c r="B37" s="277" t="s">
        <v>26</v>
      </c>
      <c r="C37" s="279" t="s">
        <v>25</v>
      </c>
      <c r="D37" s="282" t="s">
        <v>3</v>
      </c>
      <c r="E37" s="105" t="s">
        <v>27</v>
      </c>
      <c r="F37" s="106">
        <v>268380</v>
      </c>
    </row>
    <row r="38" spans="1:6">
      <c r="A38" s="107">
        <v>26</v>
      </c>
      <c r="B38" s="215"/>
      <c r="C38" s="280"/>
      <c r="D38" s="283"/>
      <c r="E38" s="11" t="s">
        <v>28</v>
      </c>
      <c r="F38" s="108">
        <v>322030</v>
      </c>
    </row>
    <row r="39" spans="1:6" ht="13.5" thickBot="1">
      <c r="A39" s="107">
        <v>27</v>
      </c>
      <c r="B39" s="215"/>
      <c r="C39" s="280"/>
      <c r="D39" s="284"/>
      <c r="E39" s="110" t="s">
        <v>29</v>
      </c>
      <c r="F39" s="111">
        <v>348910</v>
      </c>
    </row>
    <row r="40" spans="1:6">
      <c r="A40" s="107">
        <v>28</v>
      </c>
      <c r="B40" s="215"/>
      <c r="C40" s="280"/>
      <c r="D40" s="282" t="s">
        <v>4</v>
      </c>
      <c r="E40" s="105" t="s">
        <v>27</v>
      </c>
      <c r="F40" s="106">
        <v>223650</v>
      </c>
    </row>
    <row r="41" spans="1:6">
      <c r="A41" s="107">
        <v>29</v>
      </c>
      <c r="B41" s="215"/>
      <c r="C41" s="280"/>
      <c r="D41" s="283"/>
      <c r="E41" s="11" t="s">
        <v>28</v>
      </c>
      <c r="F41" s="108">
        <v>268380</v>
      </c>
    </row>
    <row r="42" spans="1:6" ht="13.5" thickBot="1">
      <c r="A42" s="107">
        <v>30</v>
      </c>
      <c r="B42" s="215"/>
      <c r="C42" s="280"/>
      <c r="D42" s="284"/>
      <c r="E42" s="110" t="s">
        <v>29</v>
      </c>
      <c r="F42" s="111">
        <v>290750</v>
      </c>
    </row>
    <row r="43" spans="1:6">
      <c r="A43" s="107">
        <v>31</v>
      </c>
      <c r="B43" s="215"/>
      <c r="C43" s="280"/>
      <c r="D43" s="282" t="s">
        <v>5</v>
      </c>
      <c r="E43" s="105" t="s">
        <v>27</v>
      </c>
      <c r="F43" s="106">
        <v>178920</v>
      </c>
    </row>
    <row r="44" spans="1:6">
      <c r="A44" s="107">
        <v>32</v>
      </c>
      <c r="B44" s="215"/>
      <c r="C44" s="280"/>
      <c r="D44" s="283"/>
      <c r="E44" s="11" t="s">
        <v>28</v>
      </c>
      <c r="F44" s="108">
        <v>214720</v>
      </c>
    </row>
    <row r="45" spans="1:6" ht="13.5" thickBot="1">
      <c r="A45" s="107">
        <v>33</v>
      </c>
      <c r="B45" s="215"/>
      <c r="C45" s="280"/>
      <c r="D45" s="284"/>
      <c r="E45" s="110" t="s">
        <v>29</v>
      </c>
      <c r="F45" s="111">
        <v>232570</v>
      </c>
    </row>
    <row r="46" spans="1:6">
      <c r="A46" s="107">
        <v>34</v>
      </c>
      <c r="B46" s="215"/>
      <c r="C46" s="280"/>
      <c r="D46" s="282" t="s">
        <v>6</v>
      </c>
      <c r="E46" s="105" t="s">
        <v>27</v>
      </c>
      <c r="F46" s="106">
        <v>125270</v>
      </c>
    </row>
    <row r="47" spans="1:6">
      <c r="A47" s="107">
        <v>35</v>
      </c>
      <c r="B47" s="215"/>
      <c r="C47" s="280"/>
      <c r="D47" s="283"/>
      <c r="E47" s="11" t="s">
        <v>28</v>
      </c>
      <c r="F47" s="108">
        <v>150260</v>
      </c>
    </row>
    <row r="48" spans="1:6" ht="13.5" thickBot="1">
      <c r="A48" s="109">
        <v>36</v>
      </c>
      <c r="B48" s="278"/>
      <c r="C48" s="281"/>
      <c r="D48" s="284"/>
      <c r="E48" s="112" t="s">
        <v>29</v>
      </c>
      <c r="F48" s="111">
        <v>162860</v>
      </c>
    </row>
    <row r="49" spans="1:6">
      <c r="A49" s="276" t="s">
        <v>162</v>
      </c>
      <c r="B49" s="276"/>
      <c r="C49" s="276"/>
      <c r="D49" s="276"/>
      <c r="E49" s="276"/>
      <c r="F49" s="1"/>
    </row>
    <row r="50" spans="1:6">
      <c r="A50" s="1"/>
      <c r="B50" s="1"/>
      <c r="C50" s="1"/>
      <c r="D50" s="1"/>
      <c r="E50" s="2"/>
      <c r="F50" s="1"/>
    </row>
    <row r="51" spans="1:6">
      <c r="B51" s="3" t="s">
        <v>165</v>
      </c>
      <c r="C51" s="1"/>
      <c r="D51" s="1"/>
      <c r="F51" s="6" t="s">
        <v>166</v>
      </c>
    </row>
  </sheetData>
  <mergeCells count="21">
    <mergeCell ref="A7:F7"/>
    <mergeCell ref="A9:F9"/>
    <mergeCell ref="B13:B24"/>
    <mergeCell ref="C13:C24"/>
    <mergeCell ref="D13:D15"/>
    <mergeCell ref="D16:D18"/>
    <mergeCell ref="D19:D21"/>
    <mergeCell ref="D22:D24"/>
    <mergeCell ref="B25:B36"/>
    <mergeCell ref="C25:C36"/>
    <mergeCell ref="D25:D27"/>
    <mergeCell ref="D28:D30"/>
    <mergeCell ref="D31:D33"/>
    <mergeCell ref="D34:D36"/>
    <mergeCell ref="A49:E49"/>
    <mergeCell ref="B37:B48"/>
    <mergeCell ref="C37:C48"/>
    <mergeCell ref="D37:D39"/>
    <mergeCell ref="D40:D42"/>
    <mergeCell ref="D43:D45"/>
    <mergeCell ref="D46:D48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46"/>
  <sheetViews>
    <sheetView topLeftCell="A7" workbookViewId="0">
      <selection activeCell="L12" sqref="L12"/>
    </sheetView>
  </sheetViews>
  <sheetFormatPr defaultRowHeight="12.75"/>
  <cols>
    <col min="1" max="1" width="4.570312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6.42578125" customWidth="1"/>
    <col min="12" max="12" width="10.28515625" customWidth="1"/>
    <col min="13" max="13" width="11.5703125" customWidth="1"/>
    <col min="14" max="14" width="18" customWidth="1"/>
  </cols>
  <sheetData>
    <row r="1" spans="2:14">
      <c r="F1" t="s">
        <v>9</v>
      </c>
      <c r="M1" t="s">
        <v>9</v>
      </c>
    </row>
    <row r="2" spans="2:14">
      <c r="F2" t="s">
        <v>10</v>
      </c>
      <c r="M2" t="s">
        <v>10</v>
      </c>
    </row>
    <row r="3" spans="2:14">
      <c r="F3" t="s">
        <v>11</v>
      </c>
      <c r="M3" t="s">
        <v>132</v>
      </c>
    </row>
    <row r="4" spans="2:14">
      <c r="F4" t="s">
        <v>12</v>
      </c>
      <c r="M4" t="s">
        <v>147</v>
      </c>
    </row>
    <row r="8" spans="2:14">
      <c r="B8" s="216"/>
      <c r="C8" s="216"/>
      <c r="D8" s="216"/>
      <c r="E8" s="216"/>
      <c r="F8" s="216"/>
      <c r="G8" s="216"/>
      <c r="H8" s="4"/>
      <c r="I8" s="216" t="s">
        <v>167</v>
      </c>
      <c r="J8" s="216"/>
      <c r="K8" s="216"/>
      <c r="L8" s="216"/>
      <c r="M8" s="216"/>
      <c r="N8" s="216"/>
    </row>
    <row r="9" spans="2:1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>
      <c r="B10" s="217"/>
      <c r="C10" s="217"/>
      <c r="D10" s="217"/>
      <c r="E10" s="217"/>
      <c r="F10" s="217"/>
      <c r="G10" s="217"/>
      <c r="H10" s="1"/>
      <c r="I10" s="217" t="s">
        <v>32</v>
      </c>
      <c r="J10" s="217"/>
      <c r="K10" s="217"/>
      <c r="L10" s="217"/>
      <c r="M10" s="217"/>
      <c r="N10" s="217"/>
    </row>
    <row r="11" spans="2:1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3.5" thickBot="1">
      <c r="I12" t="s">
        <v>168</v>
      </c>
    </row>
    <row r="13" spans="2:14" ht="12.75" customHeight="1" thickBot="1">
      <c r="B13" s="9"/>
      <c r="C13" s="9"/>
      <c r="D13" s="9"/>
      <c r="E13" s="9"/>
      <c r="F13" s="9"/>
      <c r="G13" s="22"/>
      <c r="H13" s="26"/>
      <c r="I13" s="34" t="s">
        <v>0</v>
      </c>
      <c r="J13" s="116" t="s">
        <v>24</v>
      </c>
      <c r="K13" s="36" t="s">
        <v>14</v>
      </c>
      <c r="L13" s="116" t="s">
        <v>1</v>
      </c>
      <c r="M13" s="35" t="s">
        <v>18</v>
      </c>
      <c r="N13" s="36" t="s">
        <v>2</v>
      </c>
    </row>
    <row r="14" spans="2:14" ht="15" customHeight="1">
      <c r="B14" s="10"/>
      <c r="C14" s="215"/>
      <c r="D14" s="209"/>
      <c r="E14" s="210"/>
      <c r="F14" s="11"/>
      <c r="G14" s="21"/>
      <c r="H14" s="27"/>
      <c r="I14" s="117">
        <v>1</v>
      </c>
      <c r="J14" s="291" t="s">
        <v>33</v>
      </c>
      <c r="K14" s="292" t="s">
        <v>25</v>
      </c>
      <c r="L14" s="286" t="s">
        <v>3</v>
      </c>
      <c r="M14" s="113" t="s">
        <v>27</v>
      </c>
      <c r="N14" s="145">
        <f>IF(ROUND($N$17*1.2,10)&gt;5,CEILING($N$17*1.2,10),FLOOR($N$17*1.2,10))</f>
        <v>489520</v>
      </c>
    </row>
    <row r="15" spans="2:14" ht="15" customHeight="1">
      <c r="B15" s="10"/>
      <c r="C15" s="215"/>
      <c r="D15" s="209"/>
      <c r="E15" s="211"/>
      <c r="F15" s="11"/>
      <c r="G15" s="21"/>
      <c r="H15" s="27"/>
      <c r="I15" s="107">
        <v>2</v>
      </c>
      <c r="J15" s="208"/>
      <c r="K15" s="288"/>
      <c r="L15" s="286"/>
      <c r="M15" s="33" t="s">
        <v>28</v>
      </c>
      <c r="N15" s="145">
        <f>IF(ROUND(N14*1.2,10)&gt;5,CEILING(N14*1.2,10),FLOOR(N14*1.2,10))</f>
        <v>587430</v>
      </c>
    </row>
    <row r="16" spans="2:14" ht="15" customHeight="1" thickBot="1">
      <c r="B16" s="10"/>
      <c r="C16" s="215"/>
      <c r="D16" s="209"/>
      <c r="E16" s="212"/>
      <c r="F16" s="11"/>
      <c r="G16" s="21"/>
      <c r="H16" s="27"/>
      <c r="I16" s="107">
        <v>3</v>
      </c>
      <c r="J16" s="208"/>
      <c r="K16" s="288"/>
      <c r="L16" s="287"/>
      <c r="M16" s="115" t="s">
        <v>29</v>
      </c>
      <c r="N16" s="145">
        <f>IF(ROUND(N14*1.3,10)&gt;5,CEILING(N14*1.3,10),FLOOR(N14*1.3,10))</f>
        <v>636380</v>
      </c>
    </row>
    <row r="17" spans="2:14" ht="15" customHeight="1">
      <c r="B17" s="10"/>
      <c r="C17" s="215"/>
      <c r="D17" s="209"/>
      <c r="E17" s="210"/>
      <c r="F17" s="11"/>
      <c r="G17" s="21"/>
      <c r="H17" s="27"/>
      <c r="I17" s="107">
        <v>4</v>
      </c>
      <c r="J17" s="208"/>
      <c r="K17" s="288"/>
      <c r="L17" s="285" t="s">
        <v>4</v>
      </c>
      <c r="M17" s="114" t="s">
        <v>27</v>
      </c>
      <c r="N17" s="147">
        <v>407930</v>
      </c>
    </row>
    <row r="18" spans="2:14" ht="15" customHeight="1">
      <c r="B18" s="10"/>
      <c r="C18" s="215"/>
      <c r="D18" s="209"/>
      <c r="E18" s="211"/>
      <c r="F18" s="11"/>
      <c r="G18" s="21"/>
      <c r="H18" s="27"/>
      <c r="I18" s="107">
        <v>5</v>
      </c>
      <c r="J18" s="208"/>
      <c r="K18" s="288"/>
      <c r="L18" s="286"/>
      <c r="M18" s="33" t="s">
        <v>28</v>
      </c>
      <c r="N18" s="145">
        <f>IF(ROUND(N17*1.2,10)&gt;5,CEILING(N17*1.2,10),FLOOR(N17*1.2,10))</f>
        <v>489520</v>
      </c>
    </row>
    <row r="19" spans="2:14" ht="15" customHeight="1" thickBot="1">
      <c r="B19" s="10"/>
      <c r="C19" s="215"/>
      <c r="D19" s="209"/>
      <c r="E19" s="212"/>
      <c r="F19" s="11"/>
      <c r="G19" s="21"/>
      <c r="H19" s="27"/>
      <c r="I19" s="107">
        <v>6</v>
      </c>
      <c r="J19" s="208"/>
      <c r="K19" s="288"/>
      <c r="L19" s="287"/>
      <c r="M19" s="115" t="s">
        <v>29</v>
      </c>
      <c r="N19" s="145">
        <f>IF(ROUND(N17*1.3,10)&gt;5,CEILING(N17*1.3,10),FLOOR(N17*1.3,10))</f>
        <v>530310</v>
      </c>
    </row>
    <row r="20" spans="2:14" ht="15" customHeight="1">
      <c r="B20" s="10"/>
      <c r="C20" s="215"/>
      <c r="D20" s="209"/>
      <c r="E20" s="210"/>
      <c r="F20" s="11"/>
      <c r="G20" s="21"/>
      <c r="H20" s="27"/>
      <c r="I20" s="107">
        <v>7</v>
      </c>
      <c r="J20" s="208"/>
      <c r="K20" s="288"/>
      <c r="L20" s="285" t="s">
        <v>5</v>
      </c>
      <c r="M20" s="105" t="s">
        <v>27</v>
      </c>
      <c r="N20" s="145">
        <f>IF(ROUND($N$17*0.8,10)&gt;5,CEILING($N$17*0.8,10),FLOOR($N$17*0.8,10))</f>
        <v>326350</v>
      </c>
    </row>
    <row r="21" spans="2:14" ht="15" customHeight="1">
      <c r="B21" s="10"/>
      <c r="C21" s="215"/>
      <c r="D21" s="209"/>
      <c r="E21" s="211"/>
      <c r="F21" s="11"/>
      <c r="G21" s="21"/>
      <c r="H21" s="27"/>
      <c r="I21" s="107">
        <v>8</v>
      </c>
      <c r="J21" s="208"/>
      <c r="K21" s="288"/>
      <c r="L21" s="286"/>
      <c r="M21" s="11" t="s">
        <v>28</v>
      </c>
      <c r="N21" s="145">
        <f>IF(ROUND(N20*1.2,10)&gt;5,CEILING(N20*1.2,10),FLOOR(N20*1.2,10))</f>
        <v>391620</v>
      </c>
    </row>
    <row r="22" spans="2:14" ht="15" customHeight="1" thickBot="1">
      <c r="B22" s="10"/>
      <c r="C22" s="215"/>
      <c r="D22" s="209"/>
      <c r="E22" s="212"/>
      <c r="F22" s="11"/>
      <c r="G22" s="21"/>
      <c r="H22" s="27"/>
      <c r="I22" s="107">
        <v>9</v>
      </c>
      <c r="J22" s="208"/>
      <c r="K22" s="288"/>
      <c r="L22" s="287"/>
      <c r="M22" s="110" t="s">
        <v>29</v>
      </c>
      <c r="N22" s="145">
        <f>IF(ROUND(N20*1.3,10)&gt;5,CEILING(N20*1.3,10),FLOOR(N20*1.3,10))</f>
        <v>424260</v>
      </c>
    </row>
    <row r="23" spans="2:14" ht="15" customHeight="1">
      <c r="B23" s="10"/>
      <c r="C23" s="215"/>
      <c r="D23" s="209"/>
      <c r="E23" s="210"/>
      <c r="F23" s="11"/>
      <c r="G23" s="21"/>
      <c r="H23" s="27"/>
      <c r="I23" s="107">
        <v>10</v>
      </c>
      <c r="J23" s="208"/>
      <c r="K23" s="288"/>
      <c r="L23" s="285" t="s">
        <v>6</v>
      </c>
      <c r="M23" s="105" t="s">
        <v>27</v>
      </c>
      <c r="N23" s="145">
        <f>IF(ROUND($N$17*0.56,10)&gt;5,CEILING($N$17*0.56,10),FLOOR($N$17*0.56,10))</f>
        <v>228450</v>
      </c>
    </row>
    <row r="24" spans="2:14" ht="15" customHeight="1">
      <c r="B24" s="10"/>
      <c r="C24" s="215"/>
      <c r="D24" s="209"/>
      <c r="E24" s="211"/>
      <c r="F24" s="11"/>
      <c r="G24" s="21"/>
      <c r="H24" s="27"/>
      <c r="I24" s="107">
        <v>11</v>
      </c>
      <c r="J24" s="208"/>
      <c r="K24" s="288"/>
      <c r="L24" s="286"/>
      <c r="M24" s="11" t="s">
        <v>28</v>
      </c>
      <c r="N24" s="145">
        <f>IF(ROUND(N23*1.2,10)&gt;5,CEILING(N23*1.2,10),FLOOR(N23*1.2,10))</f>
        <v>274140</v>
      </c>
    </row>
    <row r="25" spans="2:14" ht="15" customHeight="1" thickBot="1">
      <c r="B25" s="10"/>
      <c r="C25" s="215"/>
      <c r="D25" s="209"/>
      <c r="E25" s="212"/>
      <c r="F25" s="11"/>
      <c r="G25" s="21"/>
      <c r="H25" s="27"/>
      <c r="I25" s="107">
        <v>12</v>
      </c>
      <c r="J25" s="208"/>
      <c r="K25" s="288"/>
      <c r="L25" s="287"/>
      <c r="M25" s="110" t="s">
        <v>29</v>
      </c>
      <c r="N25" s="145">
        <f>IF(ROUND(N23*1.3,10)&gt;5,CEILING(N23*1.3,10),FLOOR(N23*1.3,10))</f>
        <v>296990</v>
      </c>
    </row>
    <row r="26" spans="2:14" ht="2.25" hidden="1" customHeight="1">
      <c r="B26" s="213"/>
      <c r="C26" s="214"/>
      <c r="D26" s="214"/>
      <c r="E26" s="214"/>
      <c r="F26" s="214"/>
      <c r="G26" s="214"/>
      <c r="H26" s="32"/>
      <c r="I26" s="118"/>
      <c r="J26" s="25"/>
      <c r="K26" s="119"/>
      <c r="N26" s="148"/>
    </row>
    <row r="27" spans="2:14" ht="15" customHeight="1">
      <c r="B27" s="10"/>
      <c r="C27" s="215"/>
      <c r="D27" s="209"/>
      <c r="E27" s="210"/>
      <c r="F27" s="11"/>
      <c r="G27" s="21"/>
      <c r="H27" s="27"/>
      <c r="I27" s="107">
        <v>13</v>
      </c>
      <c r="J27" s="208" t="s">
        <v>34</v>
      </c>
      <c r="K27" s="288" t="s">
        <v>25</v>
      </c>
      <c r="L27" s="285" t="s">
        <v>3</v>
      </c>
      <c r="M27" s="105" t="s">
        <v>27</v>
      </c>
      <c r="N27" s="145">
        <f>IF(ROUND($N$30*1.2,10)&gt;5,CEILING($N$30*1.2,10),FLOOR($N$30*1.2,10))</f>
        <v>396900</v>
      </c>
    </row>
    <row r="28" spans="2:14" ht="15" customHeight="1">
      <c r="B28" s="10"/>
      <c r="C28" s="215"/>
      <c r="D28" s="209"/>
      <c r="E28" s="211"/>
      <c r="F28" s="11"/>
      <c r="G28" s="21"/>
      <c r="H28" s="27"/>
      <c r="I28" s="107">
        <v>14</v>
      </c>
      <c r="J28" s="208"/>
      <c r="K28" s="288"/>
      <c r="L28" s="286"/>
      <c r="M28" s="11" t="s">
        <v>28</v>
      </c>
      <c r="N28" s="145">
        <f>IF(ROUND(N27*1.2,10)&gt;5,CEILING(N27*1.2,10),FLOOR(N27*1.2,10))</f>
        <v>476280</v>
      </c>
    </row>
    <row r="29" spans="2:14" ht="15" customHeight="1" thickBot="1">
      <c r="B29" s="10"/>
      <c r="C29" s="215"/>
      <c r="D29" s="209"/>
      <c r="E29" s="212"/>
      <c r="F29" s="11"/>
      <c r="G29" s="21"/>
      <c r="H29" s="27"/>
      <c r="I29" s="107">
        <v>15</v>
      </c>
      <c r="J29" s="208"/>
      <c r="K29" s="288"/>
      <c r="L29" s="287"/>
      <c r="M29" s="110" t="s">
        <v>29</v>
      </c>
      <c r="N29" s="145">
        <f>IF(ROUND(N27*1.3,10)&gt;5,CEILING(N27*1.3,10),FLOOR(N27*1.3,10))</f>
        <v>515970</v>
      </c>
    </row>
    <row r="30" spans="2:14" ht="15" customHeight="1">
      <c r="B30" s="10"/>
      <c r="C30" s="215"/>
      <c r="D30" s="209"/>
      <c r="E30" s="210"/>
      <c r="F30" s="11"/>
      <c r="G30" s="21"/>
      <c r="H30" s="27"/>
      <c r="I30" s="107">
        <v>16</v>
      </c>
      <c r="J30" s="208"/>
      <c r="K30" s="288"/>
      <c r="L30" s="285" t="s">
        <v>4</v>
      </c>
      <c r="M30" s="105" t="s">
        <v>27</v>
      </c>
      <c r="N30" s="147">
        <v>330750</v>
      </c>
    </row>
    <row r="31" spans="2:14" ht="15" customHeight="1">
      <c r="B31" s="10"/>
      <c r="C31" s="215"/>
      <c r="D31" s="209"/>
      <c r="E31" s="211"/>
      <c r="F31" s="11"/>
      <c r="G31" s="21"/>
      <c r="H31" s="27"/>
      <c r="I31" s="107">
        <v>17</v>
      </c>
      <c r="J31" s="208"/>
      <c r="K31" s="288"/>
      <c r="L31" s="286"/>
      <c r="M31" s="11" t="s">
        <v>28</v>
      </c>
      <c r="N31" s="145">
        <f>IF(ROUND(N30*1.2,10)&gt;5,CEILING(N30*1.2,10),FLOOR(N30*1.2,10))</f>
        <v>396900</v>
      </c>
    </row>
    <row r="32" spans="2:14" ht="15" customHeight="1" thickBot="1">
      <c r="B32" s="10"/>
      <c r="C32" s="215"/>
      <c r="D32" s="209"/>
      <c r="E32" s="212"/>
      <c r="F32" s="11"/>
      <c r="G32" s="21"/>
      <c r="H32" s="27"/>
      <c r="I32" s="107">
        <v>18</v>
      </c>
      <c r="J32" s="208"/>
      <c r="K32" s="288"/>
      <c r="L32" s="287"/>
      <c r="M32" s="110" t="s">
        <v>29</v>
      </c>
      <c r="N32" s="145">
        <f>IF(ROUND(N30*1.3,10)&gt;5,CEILING(N30*1.3,10),FLOOR(N30*1.3,10))</f>
        <v>429980</v>
      </c>
    </row>
    <row r="33" spans="2:14" ht="15" customHeight="1">
      <c r="B33" s="10"/>
      <c r="C33" s="215"/>
      <c r="D33" s="209"/>
      <c r="E33" s="210"/>
      <c r="F33" s="11"/>
      <c r="G33" s="21"/>
      <c r="H33" s="27"/>
      <c r="I33" s="107">
        <v>19</v>
      </c>
      <c r="J33" s="208"/>
      <c r="K33" s="288"/>
      <c r="L33" s="285" t="s">
        <v>5</v>
      </c>
      <c r="M33" s="105" t="s">
        <v>27</v>
      </c>
      <c r="N33" s="145">
        <f>IF(ROUND($N$30*0.8,10)&gt;5,CEILING($N$30*0.8,10),FLOOR($N$30*0.8,10))</f>
        <v>264600</v>
      </c>
    </row>
    <row r="34" spans="2:14" ht="15" customHeight="1">
      <c r="B34" s="10"/>
      <c r="C34" s="215"/>
      <c r="D34" s="209"/>
      <c r="E34" s="211"/>
      <c r="F34" s="11"/>
      <c r="G34" s="21"/>
      <c r="H34" s="27"/>
      <c r="I34" s="107">
        <v>20</v>
      </c>
      <c r="J34" s="208"/>
      <c r="K34" s="288"/>
      <c r="L34" s="286"/>
      <c r="M34" s="11" t="s">
        <v>28</v>
      </c>
      <c r="N34" s="145">
        <f>IF(ROUND(N33*1.2,10)&gt;5,CEILING(N33*1.2,10),FLOOR(N33*1.2,10))</f>
        <v>317520</v>
      </c>
    </row>
    <row r="35" spans="2:14" ht="15" customHeight="1" thickBot="1">
      <c r="B35" s="10"/>
      <c r="C35" s="215"/>
      <c r="D35" s="209"/>
      <c r="E35" s="212"/>
      <c r="F35" s="11"/>
      <c r="G35" s="21"/>
      <c r="H35" s="27"/>
      <c r="I35" s="107">
        <v>21</v>
      </c>
      <c r="J35" s="208"/>
      <c r="K35" s="288"/>
      <c r="L35" s="287"/>
      <c r="M35" s="110" t="s">
        <v>29</v>
      </c>
      <c r="N35" s="145">
        <f>IF(ROUND(N33*1.3,10)&gt;5,CEILING(N33*1.3,10),FLOOR(N33*1.3,10))</f>
        <v>343980</v>
      </c>
    </row>
    <row r="36" spans="2:14" ht="15" customHeight="1">
      <c r="B36" s="10"/>
      <c r="C36" s="215"/>
      <c r="D36" s="209"/>
      <c r="E36" s="210"/>
      <c r="F36" s="11"/>
      <c r="G36" s="21"/>
      <c r="H36" s="27"/>
      <c r="I36" s="107">
        <v>22</v>
      </c>
      <c r="J36" s="208"/>
      <c r="K36" s="288"/>
      <c r="L36" s="285" t="s">
        <v>6</v>
      </c>
      <c r="M36" s="105" t="s">
        <v>27</v>
      </c>
      <c r="N36" s="145">
        <f>IF(ROUND($N$30*0.56,10)&gt;5,CEILING($N$30*0.56,10),FLOOR($N$30*0.56,10))</f>
        <v>185220</v>
      </c>
    </row>
    <row r="37" spans="2:14" ht="15" customHeight="1">
      <c r="B37" s="10"/>
      <c r="C37" s="215"/>
      <c r="D37" s="209"/>
      <c r="E37" s="211"/>
      <c r="F37" s="11"/>
      <c r="G37" s="21"/>
      <c r="H37" s="27"/>
      <c r="I37" s="107">
        <v>23</v>
      </c>
      <c r="J37" s="208"/>
      <c r="K37" s="288"/>
      <c r="L37" s="286"/>
      <c r="M37" s="11" t="s">
        <v>28</v>
      </c>
      <c r="N37" s="145">
        <f>IF(ROUND(N36*1.2,10)&gt;5,CEILING(N36*1.2,10),FLOOR(N36*1.2,10))</f>
        <v>222270</v>
      </c>
    </row>
    <row r="38" spans="2:14" ht="15" customHeight="1" thickBot="1">
      <c r="B38" s="10"/>
      <c r="C38" s="215"/>
      <c r="D38" s="209"/>
      <c r="E38" s="212"/>
      <c r="F38" s="11"/>
      <c r="G38" s="21"/>
      <c r="H38" s="27"/>
      <c r="I38" s="109">
        <v>24</v>
      </c>
      <c r="J38" s="290"/>
      <c r="K38" s="289"/>
      <c r="L38" s="287"/>
      <c r="M38" s="110" t="s">
        <v>29</v>
      </c>
      <c r="N38" s="146">
        <f>IF(ROUND(N36*1.3,10)&gt;5,CEILING(N36*1.3,10),FLOOR(N36*1.3,10))</f>
        <v>240790</v>
      </c>
    </row>
    <row r="39" spans="2:14">
      <c r="B39" s="3"/>
      <c r="C39" s="1"/>
      <c r="D39" s="1"/>
      <c r="E39" s="1"/>
      <c r="F39" s="2"/>
      <c r="G39" s="1"/>
      <c r="H39" s="1"/>
      <c r="I39" s="276" t="s">
        <v>169</v>
      </c>
      <c r="J39" s="276"/>
      <c r="K39" s="276"/>
      <c r="L39" s="276"/>
      <c r="M39" s="276"/>
      <c r="N39" s="276"/>
    </row>
    <row r="40" spans="2:14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2"/>
      <c r="N40" s="1"/>
    </row>
    <row r="41" spans="2:14">
      <c r="B41" s="1"/>
      <c r="C41" s="1"/>
      <c r="D41" s="1"/>
      <c r="E41" s="1"/>
      <c r="F41" s="2"/>
      <c r="G41" s="1"/>
      <c r="H41" s="1"/>
      <c r="I41" s="1"/>
      <c r="J41" s="3" t="s">
        <v>170</v>
      </c>
      <c r="K41" s="1"/>
      <c r="L41" s="1"/>
      <c r="N41" s="6" t="s">
        <v>149</v>
      </c>
    </row>
    <row r="42" spans="2:14">
      <c r="B42" s="3"/>
      <c r="C42" s="1"/>
      <c r="D42" s="1"/>
      <c r="E42" s="1"/>
      <c r="F42" s="6"/>
      <c r="G42" s="1"/>
      <c r="H42" s="1"/>
      <c r="I42" s="3"/>
      <c r="J42" s="1"/>
      <c r="K42" s="1"/>
      <c r="L42" s="1"/>
      <c r="M42" s="6"/>
      <c r="N42" s="1"/>
    </row>
    <row r="43" spans="2:14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2"/>
      <c r="N43" s="1"/>
    </row>
    <row r="44" spans="2:14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2"/>
      <c r="N44" s="1"/>
    </row>
    <row r="45" spans="2:14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2"/>
      <c r="N45" s="1"/>
    </row>
    <row r="46" spans="2:14">
      <c r="B46" s="7" t="s">
        <v>22</v>
      </c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</row>
  </sheetData>
  <mergeCells count="30">
    <mergeCell ref="B8:G8"/>
    <mergeCell ref="I8:N8"/>
    <mergeCell ref="B10:G10"/>
    <mergeCell ref="I10:N10"/>
    <mergeCell ref="L23:L25"/>
    <mergeCell ref="C14:C25"/>
    <mergeCell ref="D14:D25"/>
    <mergeCell ref="E14:E16"/>
    <mergeCell ref="J14:J25"/>
    <mergeCell ref="K14:K25"/>
    <mergeCell ref="L14:L16"/>
    <mergeCell ref="E17:E19"/>
    <mergeCell ref="L17:L19"/>
    <mergeCell ref="E20:E22"/>
    <mergeCell ref="L20:L22"/>
    <mergeCell ref="B26:G26"/>
    <mergeCell ref="E23:E25"/>
    <mergeCell ref="I39:N39"/>
    <mergeCell ref="L27:L29"/>
    <mergeCell ref="E30:E32"/>
    <mergeCell ref="L30:L32"/>
    <mergeCell ref="E33:E35"/>
    <mergeCell ref="L33:L35"/>
    <mergeCell ref="E36:E38"/>
    <mergeCell ref="C27:C38"/>
    <mergeCell ref="D27:D38"/>
    <mergeCell ref="E27:E29"/>
    <mergeCell ref="L36:L38"/>
    <mergeCell ref="K27:K38"/>
    <mergeCell ref="J27:J38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8"/>
  <sheetViews>
    <sheetView workbookViewId="0">
      <selection activeCell="K1" sqref="K1:N4"/>
    </sheetView>
  </sheetViews>
  <sheetFormatPr defaultRowHeight="12.75"/>
  <cols>
    <col min="1" max="1" width="0.710937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2.42578125" customWidth="1"/>
    <col min="12" max="12" width="16.42578125" customWidth="1"/>
    <col min="13" max="13" width="11.5703125" customWidth="1"/>
    <col min="14" max="14" width="18" customWidth="1"/>
  </cols>
  <sheetData>
    <row r="1" spans="1:15" ht="18">
      <c r="A1" s="123"/>
      <c r="B1" s="123"/>
      <c r="C1" s="123"/>
      <c r="D1" s="123"/>
      <c r="E1" s="123"/>
      <c r="F1" s="123" t="s">
        <v>9</v>
      </c>
      <c r="G1" s="123"/>
      <c r="H1" s="123"/>
      <c r="I1" s="123"/>
      <c r="J1" s="123"/>
      <c r="K1" s="296" t="s">
        <v>9</v>
      </c>
      <c r="L1" s="296"/>
      <c r="M1" s="296"/>
      <c r="N1" s="296"/>
      <c r="O1" s="123"/>
    </row>
    <row r="2" spans="1:15" ht="18">
      <c r="A2" s="123"/>
      <c r="B2" s="123"/>
      <c r="C2" s="123"/>
      <c r="D2" s="123"/>
      <c r="E2" s="123"/>
      <c r="F2" s="123" t="s">
        <v>10</v>
      </c>
      <c r="G2" s="123"/>
      <c r="H2" s="123"/>
      <c r="I2" s="123"/>
      <c r="J2" s="123"/>
      <c r="K2" s="296" t="s">
        <v>10</v>
      </c>
      <c r="L2" s="296"/>
      <c r="M2" s="296"/>
      <c r="N2" s="296"/>
      <c r="O2" s="123"/>
    </row>
    <row r="3" spans="1:15" ht="18">
      <c r="A3" s="123"/>
      <c r="B3" s="123"/>
      <c r="C3" s="123"/>
      <c r="D3" s="123"/>
      <c r="E3" s="123"/>
      <c r="F3" s="123" t="s">
        <v>11</v>
      </c>
      <c r="G3" s="123"/>
      <c r="H3" s="123"/>
      <c r="I3" s="123"/>
      <c r="J3" s="123"/>
      <c r="K3" s="302" t="s">
        <v>158</v>
      </c>
      <c r="L3" s="302"/>
      <c r="M3" s="302"/>
      <c r="N3" s="302"/>
      <c r="O3" s="123"/>
    </row>
    <row r="4" spans="1:15" ht="18">
      <c r="A4" s="123"/>
      <c r="B4" s="123"/>
      <c r="C4" s="123"/>
      <c r="D4" s="123"/>
      <c r="E4" s="123"/>
      <c r="F4" s="123" t="s">
        <v>12</v>
      </c>
      <c r="G4" s="123"/>
      <c r="H4" s="123"/>
      <c r="I4" s="123"/>
      <c r="J4" s="123"/>
      <c r="K4" s="296" t="s">
        <v>147</v>
      </c>
      <c r="L4" s="296"/>
      <c r="M4" s="296"/>
      <c r="N4" s="296"/>
      <c r="O4" s="123"/>
    </row>
    <row r="5" spans="1:15" ht="18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5"/>
      <c r="L5" s="125"/>
      <c r="M5" s="125"/>
      <c r="N5" s="125"/>
      <c r="O5" s="123"/>
    </row>
    <row r="6" spans="1:15" ht="48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5"/>
      <c r="L6" s="125"/>
      <c r="M6" s="125"/>
      <c r="N6" s="125"/>
      <c r="O6" s="123"/>
    </row>
    <row r="7" spans="1:15" ht="18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8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8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18">
      <c r="A10" s="123"/>
      <c r="B10" s="293"/>
      <c r="C10" s="293"/>
      <c r="D10" s="293"/>
      <c r="E10" s="293"/>
      <c r="F10" s="293"/>
      <c r="G10" s="293"/>
      <c r="H10" s="124"/>
      <c r="I10" s="293" t="s">
        <v>150</v>
      </c>
      <c r="J10" s="293"/>
      <c r="K10" s="293"/>
      <c r="L10" s="293"/>
      <c r="M10" s="293"/>
      <c r="N10" s="293"/>
      <c r="O10" s="123"/>
    </row>
    <row r="11" spans="1:15" ht="18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3"/>
    </row>
    <row r="12" spans="1:15" ht="80.25" customHeight="1">
      <c r="A12" s="123"/>
      <c r="B12" s="296"/>
      <c r="C12" s="296"/>
      <c r="D12" s="296"/>
      <c r="E12" s="296"/>
      <c r="F12" s="296"/>
      <c r="G12" s="296"/>
      <c r="H12" s="125"/>
      <c r="I12" s="126" t="s">
        <v>0</v>
      </c>
      <c r="J12" s="126" t="s">
        <v>151</v>
      </c>
      <c r="K12" s="126" t="s">
        <v>152</v>
      </c>
      <c r="L12" s="126" t="s">
        <v>153</v>
      </c>
      <c r="M12" s="127" t="s">
        <v>154</v>
      </c>
      <c r="N12" s="126" t="s">
        <v>155</v>
      </c>
      <c r="O12" s="123"/>
    </row>
    <row r="13" spans="1:15" ht="18">
      <c r="A13" s="123"/>
      <c r="B13" s="125"/>
      <c r="C13" s="125"/>
      <c r="D13" s="125"/>
      <c r="E13" s="125"/>
      <c r="F13" s="125"/>
      <c r="G13" s="125"/>
      <c r="H13" s="125"/>
      <c r="I13" s="294">
        <v>1</v>
      </c>
      <c r="J13" s="294" t="s">
        <v>156</v>
      </c>
      <c r="K13" s="294" t="s">
        <v>157</v>
      </c>
      <c r="L13" s="294">
        <v>22000</v>
      </c>
      <c r="M13" s="294">
        <v>10</v>
      </c>
      <c r="N13" s="294">
        <v>24200</v>
      </c>
      <c r="O13" s="123"/>
    </row>
    <row r="14" spans="1:15" ht="41.25" customHeight="1">
      <c r="A14" s="123"/>
      <c r="B14" s="123"/>
      <c r="C14" s="123"/>
      <c r="D14" s="123"/>
      <c r="E14" s="123"/>
      <c r="F14" s="123"/>
      <c r="G14" s="123"/>
      <c r="H14" s="123"/>
      <c r="I14" s="295"/>
      <c r="J14" s="295"/>
      <c r="K14" s="295"/>
      <c r="L14" s="295"/>
      <c r="M14" s="295"/>
      <c r="N14" s="295"/>
      <c r="O14" s="123"/>
    </row>
    <row r="15" spans="1:15" ht="12.75" customHeight="1">
      <c r="A15" s="123"/>
      <c r="B15" s="128"/>
      <c r="C15" s="128"/>
      <c r="D15" s="128"/>
      <c r="E15" s="128"/>
      <c r="F15" s="128"/>
      <c r="G15" s="129"/>
      <c r="H15" s="130"/>
      <c r="I15" s="130"/>
      <c r="J15" s="130"/>
      <c r="K15" s="130"/>
      <c r="L15" s="130"/>
      <c r="M15" s="130"/>
      <c r="N15" s="130"/>
      <c r="O15" s="123"/>
    </row>
    <row r="16" spans="1:15" ht="45.75" customHeight="1">
      <c r="A16" s="123"/>
      <c r="B16" s="131"/>
      <c r="C16" s="297"/>
      <c r="D16" s="298"/>
      <c r="E16" s="299"/>
      <c r="F16" s="132"/>
      <c r="G16" s="133"/>
      <c r="H16" s="134"/>
      <c r="I16" s="135"/>
      <c r="J16" s="136"/>
      <c r="K16" s="137"/>
      <c r="L16" s="137"/>
      <c r="M16" s="138"/>
      <c r="N16" s="135"/>
      <c r="O16" s="123"/>
    </row>
    <row r="17" spans="1:15" ht="15" customHeight="1">
      <c r="A17" s="123"/>
      <c r="B17" s="131"/>
      <c r="C17" s="297"/>
      <c r="D17" s="298"/>
      <c r="E17" s="300"/>
      <c r="F17" s="132"/>
      <c r="G17" s="133"/>
      <c r="H17" s="134"/>
      <c r="I17" s="135"/>
      <c r="J17" s="136"/>
      <c r="K17" s="137"/>
      <c r="L17" s="137"/>
      <c r="M17" s="138"/>
      <c r="N17" s="135"/>
      <c r="O17" s="123"/>
    </row>
    <row r="18" spans="1:15" ht="15" customHeight="1">
      <c r="A18" s="123"/>
      <c r="B18" s="131"/>
      <c r="C18" s="297"/>
      <c r="D18" s="298"/>
      <c r="E18" s="301"/>
      <c r="F18" s="132"/>
      <c r="G18" s="133"/>
      <c r="H18" s="134"/>
      <c r="I18" s="135"/>
      <c r="J18" s="136"/>
      <c r="K18" s="137"/>
      <c r="L18" s="137"/>
      <c r="M18" s="138"/>
      <c r="N18" s="135"/>
      <c r="O18" s="123"/>
    </row>
    <row r="19" spans="1:15" ht="15" customHeight="1">
      <c r="A19" s="123"/>
      <c r="B19" s="131"/>
      <c r="C19" s="297"/>
      <c r="D19" s="298"/>
      <c r="E19" s="299"/>
      <c r="F19" s="132"/>
      <c r="G19" s="133"/>
      <c r="H19" s="134"/>
      <c r="I19" s="139" t="s">
        <v>148</v>
      </c>
      <c r="J19" s="125"/>
      <c r="K19" s="125"/>
      <c r="L19" s="123"/>
      <c r="M19" s="140" t="s">
        <v>149</v>
      </c>
      <c r="N19" s="135"/>
      <c r="O19" s="123"/>
    </row>
    <row r="20" spans="1:15" ht="15" customHeight="1">
      <c r="A20" s="123"/>
      <c r="B20" s="131"/>
      <c r="C20" s="297"/>
      <c r="D20" s="298"/>
      <c r="E20" s="300"/>
      <c r="F20" s="132"/>
      <c r="G20" s="133"/>
      <c r="H20" s="134"/>
      <c r="I20" s="125"/>
      <c r="J20" s="125"/>
      <c r="K20" s="125"/>
      <c r="L20" s="140"/>
      <c r="M20" s="125"/>
      <c r="N20" s="135"/>
      <c r="O20" s="123"/>
    </row>
    <row r="21" spans="1:15" ht="15" customHeight="1">
      <c r="A21" s="123"/>
      <c r="B21" s="131"/>
      <c r="C21" s="297"/>
      <c r="D21" s="298"/>
      <c r="E21" s="301"/>
      <c r="F21" s="132"/>
      <c r="G21" s="133"/>
      <c r="H21" s="134"/>
      <c r="I21" s="135"/>
      <c r="J21" s="136"/>
      <c r="K21" s="137"/>
      <c r="L21" s="137"/>
      <c r="M21" s="138"/>
      <c r="N21" s="135"/>
      <c r="O21" s="123"/>
    </row>
    <row r="22" spans="1:15" ht="15" customHeight="1">
      <c r="A22" s="123"/>
      <c r="B22" s="131"/>
      <c r="C22" s="297"/>
      <c r="D22" s="298"/>
      <c r="E22" s="299"/>
      <c r="F22" s="132"/>
      <c r="G22" s="133"/>
      <c r="H22" s="134"/>
      <c r="I22" s="135"/>
      <c r="J22" s="136"/>
      <c r="K22" s="137"/>
      <c r="L22" s="137"/>
      <c r="M22" s="138"/>
      <c r="N22" s="135"/>
      <c r="O22" s="123"/>
    </row>
    <row r="23" spans="1:15" ht="15" customHeight="1">
      <c r="A23" s="123"/>
      <c r="B23" s="131"/>
      <c r="C23" s="297"/>
      <c r="D23" s="298"/>
      <c r="E23" s="300"/>
      <c r="F23" s="132"/>
      <c r="G23" s="133"/>
      <c r="H23" s="134"/>
      <c r="I23" s="135"/>
      <c r="J23" s="136"/>
      <c r="K23" s="137"/>
      <c r="L23" s="137"/>
      <c r="M23" s="138"/>
      <c r="N23" s="135"/>
      <c r="O23" s="123"/>
    </row>
    <row r="24" spans="1:15" ht="15" customHeight="1">
      <c r="A24" s="123"/>
      <c r="B24" s="131"/>
      <c r="C24" s="297"/>
      <c r="D24" s="298"/>
      <c r="E24" s="301"/>
      <c r="F24" s="132"/>
      <c r="G24" s="133"/>
      <c r="H24" s="134"/>
      <c r="I24" s="135"/>
      <c r="J24" s="136"/>
      <c r="K24" s="137"/>
      <c r="L24" s="137"/>
      <c r="M24" s="138"/>
      <c r="N24" s="135"/>
      <c r="O24" s="123"/>
    </row>
    <row r="25" spans="1:15" ht="15" customHeight="1">
      <c r="A25" s="123"/>
      <c r="B25" s="131"/>
      <c r="C25" s="297"/>
      <c r="D25" s="298"/>
      <c r="E25" s="299"/>
      <c r="F25" s="132"/>
      <c r="G25" s="133"/>
      <c r="H25" s="134"/>
      <c r="I25" s="135"/>
      <c r="J25" s="136"/>
      <c r="K25" s="137"/>
      <c r="L25" s="137"/>
      <c r="M25" s="138"/>
      <c r="N25" s="135"/>
      <c r="O25" s="123"/>
    </row>
    <row r="26" spans="1:15" ht="15" customHeight="1">
      <c r="A26" s="123"/>
      <c r="B26" s="131"/>
      <c r="C26" s="297"/>
      <c r="D26" s="298"/>
      <c r="E26" s="300"/>
      <c r="F26" s="132"/>
      <c r="G26" s="133"/>
      <c r="H26" s="134"/>
      <c r="I26" s="135"/>
      <c r="J26" s="136"/>
      <c r="K26" s="137"/>
      <c r="L26" s="137"/>
      <c r="M26" s="138"/>
      <c r="N26" s="135"/>
      <c r="O26" s="123"/>
    </row>
    <row r="27" spans="1:15" ht="15" customHeight="1">
      <c r="A27" s="123"/>
      <c r="B27" s="131"/>
      <c r="C27" s="297"/>
      <c r="D27" s="298"/>
      <c r="E27" s="301"/>
      <c r="F27" s="132"/>
      <c r="G27" s="133"/>
      <c r="H27" s="134"/>
      <c r="I27" s="135"/>
      <c r="J27" s="136"/>
      <c r="K27" s="137"/>
      <c r="L27" s="137"/>
      <c r="M27" s="138"/>
      <c r="N27" s="135"/>
      <c r="O27" s="123"/>
    </row>
    <row r="28" spans="1:15" ht="2.25" hidden="1" customHeight="1">
      <c r="B28" s="213"/>
      <c r="C28" s="214"/>
      <c r="D28" s="214"/>
      <c r="E28" s="214"/>
      <c r="F28" s="214"/>
      <c r="G28" s="214"/>
      <c r="H28" s="32"/>
      <c r="I28" s="25"/>
      <c r="J28" s="25"/>
      <c r="K28" s="25"/>
      <c r="L28" s="25"/>
      <c r="M28" s="25"/>
      <c r="N28" s="24"/>
    </row>
    <row r="29" spans="1:15" ht="15" customHeight="1">
      <c r="B29" s="10"/>
      <c r="C29" s="215"/>
      <c r="D29" s="209"/>
      <c r="E29" s="210"/>
      <c r="F29" s="11"/>
      <c r="G29" s="21"/>
      <c r="H29" s="27"/>
      <c r="I29" s="32"/>
      <c r="J29" s="120"/>
      <c r="K29" s="121"/>
      <c r="L29" s="121"/>
      <c r="M29" s="98"/>
      <c r="N29" s="24"/>
    </row>
    <row r="30" spans="1:15" ht="15" customHeight="1">
      <c r="B30" s="10"/>
      <c r="C30" s="215"/>
      <c r="D30" s="209"/>
      <c r="E30" s="211"/>
      <c r="F30" s="11"/>
      <c r="G30" s="21"/>
      <c r="H30" s="27"/>
      <c r="I30" s="32"/>
      <c r="J30" s="120"/>
      <c r="K30" s="121"/>
      <c r="L30" s="121"/>
      <c r="M30" s="98"/>
      <c r="N30" s="24"/>
    </row>
    <row r="31" spans="1:15" ht="15" customHeight="1">
      <c r="B31" s="10"/>
      <c r="C31" s="215"/>
      <c r="D31" s="209"/>
      <c r="E31" s="212"/>
      <c r="F31" s="11"/>
      <c r="G31" s="21"/>
      <c r="H31" s="27"/>
      <c r="I31" s="32"/>
      <c r="J31" s="120"/>
      <c r="K31" s="121"/>
      <c r="L31" s="121"/>
      <c r="M31" s="98"/>
      <c r="N31" s="24"/>
    </row>
    <row r="32" spans="1:15" ht="15" customHeight="1">
      <c r="B32" s="10"/>
      <c r="C32" s="215"/>
      <c r="D32" s="209"/>
      <c r="E32" s="210"/>
      <c r="F32" s="11"/>
      <c r="G32" s="21"/>
      <c r="H32" s="27"/>
      <c r="I32" s="32"/>
      <c r="J32" s="120"/>
      <c r="K32" s="121"/>
      <c r="L32" s="121"/>
      <c r="M32" s="98"/>
      <c r="N32" s="24"/>
    </row>
    <row r="33" spans="2:14" ht="15" customHeight="1">
      <c r="B33" s="10"/>
      <c r="C33" s="215"/>
      <c r="D33" s="209"/>
      <c r="E33" s="211"/>
      <c r="F33" s="11"/>
      <c r="G33" s="21"/>
      <c r="H33" s="27"/>
      <c r="I33" s="32"/>
      <c r="J33" s="120"/>
      <c r="K33" s="121"/>
      <c r="L33" s="121"/>
      <c r="M33" s="98"/>
      <c r="N33" s="24"/>
    </row>
    <row r="34" spans="2:14" ht="15" customHeight="1">
      <c r="B34" s="10"/>
      <c r="C34" s="215"/>
      <c r="D34" s="209"/>
      <c r="E34" s="212"/>
      <c r="F34" s="11"/>
      <c r="G34" s="21"/>
      <c r="H34" s="27"/>
      <c r="I34" s="32"/>
      <c r="J34" s="120"/>
      <c r="K34" s="121"/>
      <c r="L34" s="121"/>
      <c r="M34" s="98"/>
      <c r="N34" s="24"/>
    </row>
    <row r="35" spans="2:14" ht="15" customHeight="1">
      <c r="B35" s="10"/>
      <c r="C35" s="215"/>
      <c r="D35" s="209"/>
      <c r="E35" s="210"/>
      <c r="F35" s="11"/>
      <c r="G35" s="21"/>
      <c r="H35" s="27"/>
      <c r="I35" s="32"/>
      <c r="J35" s="120"/>
      <c r="K35" s="121"/>
      <c r="L35" s="121"/>
      <c r="M35" s="98"/>
      <c r="N35" s="24"/>
    </row>
    <row r="36" spans="2:14" ht="15" customHeight="1">
      <c r="B36" s="10"/>
      <c r="C36" s="215"/>
      <c r="D36" s="209"/>
      <c r="E36" s="211"/>
      <c r="F36" s="11"/>
      <c r="G36" s="21"/>
      <c r="H36" s="27"/>
      <c r="I36" s="32"/>
      <c r="J36" s="120"/>
      <c r="K36" s="121"/>
      <c r="L36" s="121"/>
      <c r="M36" s="98"/>
      <c r="N36" s="24"/>
    </row>
    <row r="37" spans="2:14" ht="15" customHeight="1">
      <c r="B37" s="10"/>
      <c r="C37" s="215"/>
      <c r="D37" s="209"/>
      <c r="E37" s="212"/>
      <c r="F37" s="11"/>
      <c r="G37" s="21"/>
      <c r="H37" s="27"/>
      <c r="I37" s="32"/>
      <c r="J37" s="120"/>
      <c r="K37" s="121"/>
      <c r="L37" s="121"/>
      <c r="M37" s="98"/>
      <c r="N37" s="24"/>
    </row>
    <row r="38" spans="2:14" ht="15" customHeight="1">
      <c r="B38" s="10"/>
      <c r="C38" s="215"/>
      <c r="D38" s="209"/>
      <c r="E38" s="210"/>
      <c r="F38" s="11"/>
      <c r="G38" s="21"/>
      <c r="H38" s="27"/>
      <c r="I38" s="32"/>
      <c r="J38" s="120"/>
      <c r="K38" s="121"/>
      <c r="L38" s="121"/>
      <c r="M38" s="98"/>
      <c r="N38" s="24"/>
    </row>
    <row r="39" spans="2:14" ht="15" customHeight="1">
      <c r="B39" s="10"/>
      <c r="C39" s="215"/>
      <c r="D39" s="209"/>
      <c r="E39" s="211"/>
      <c r="F39" s="11"/>
      <c r="G39" s="21"/>
      <c r="H39" s="27"/>
      <c r="I39" s="32"/>
      <c r="J39" s="120"/>
      <c r="K39" s="121"/>
      <c r="L39" s="121"/>
      <c r="M39" s="98"/>
      <c r="N39" s="24"/>
    </row>
    <row r="40" spans="2:14" ht="15" customHeight="1">
      <c r="B40" s="10"/>
      <c r="C40" s="215"/>
      <c r="D40" s="209"/>
      <c r="E40" s="212"/>
      <c r="F40" s="11"/>
      <c r="G40" s="21"/>
      <c r="H40" s="27"/>
      <c r="I40" s="32"/>
      <c r="J40" s="120"/>
      <c r="K40" s="121"/>
      <c r="L40" s="121"/>
      <c r="M40" s="98"/>
      <c r="N40" s="24"/>
    </row>
    <row r="41" spans="2:14">
      <c r="B41" s="3"/>
      <c r="C41" s="1"/>
      <c r="D41" s="1"/>
      <c r="E41" s="1"/>
      <c r="F41" s="2"/>
      <c r="G41" s="1"/>
      <c r="H41" s="1"/>
      <c r="I41" s="276"/>
      <c r="J41" s="276"/>
      <c r="K41" s="276"/>
      <c r="L41" s="276"/>
      <c r="M41" s="276"/>
      <c r="N41" s="276"/>
    </row>
    <row r="42" spans="2:14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2"/>
      <c r="N42" s="1"/>
    </row>
    <row r="43" spans="2:14">
      <c r="B43" s="1"/>
      <c r="C43" s="1"/>
      <c r="D43" s="1"/>
      <c r="E43" s="1"/>
      <c r="F43" s="2"/>
      <c r="G43" s="1"/>
      <c r="H43" s="1"/>
      <c r="I43" s="1"/>
      <c r="J43" s="3"/>
      <c r="K43" s="1"/>
      <c r="L43" s="1"/>
      <c r="N43" s="6"/>
    </row>
    <row r="44" spans="2:14">
      <c r="B44" s="3"/>
      <c r="C44" s="1"/>
      <c r="D44" s="1"/>
      <c r="E44" s="1"/>
      <c r="F44" s="6"/>
      <c r="G44" s="1"/>
      <c r="H44" s="1"/>
      <c r="I44" s="3"/>
      <c r="J44" s="1"/>
      <c r="K44" s="1"/>
      <c r="L44" s="1"/>
      <c r="M44" s="6"/>
      <c r="N44" s="1"/>
    </row>
    <row r="45" spans="2:14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2"/>
      <c r="N45" s="1"/>
    </row>
    <row r="46" spans="2:14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2"/>
      <c r="N46" s="1"/>
    </row>
    <row r="47" spans="2:14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2"/>
      <c r="N47" s="1"/>
    </row>
    <row r="48" spans="2:14">
      <c r="B48" s="7" t="s">
        <v>22</v>
      </c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</row>
  </sheetData>
  <mergeCells count="27">
    <mergeCell ref="K1:N1"/>
    <mergeCell ref="K2:N2"/>
    <mergeCell ref="K3:N3"/>
    <mergeCell ref="K4:N4"/>
    <mergeCell ref="I41:N41"/>
    <mergeCell ref="I13:I14"/>
    <mergeCell ref="J13:J14"/>
    <mergeCell ref="K13:K14"/>
    <mergeCell ref="L13:L14"/>
    <mergeCell ref="M13:M14"/>
    <mergeCell ref="I10:N10"/>
    <mergeCell ref="E32:E34"/>
    <mergeCell ref="E35:E37"/>
    <mergeCell ref="E38:E40"/>
    <mergeCell ref="B28:G28"/>
    <mergeCell ref="C29:C40"/>
    <mergeCell ref="D29:D40"/>
    <mergeCell ref="E29:E31"/>
    <mergeCell ref="B10:G10"/>
    <mergeCell ref="N13:N14"/>
    <mergeCell ref="B12:G12"/>
    <mergeCell ref="C16:C27"/>
    <mergeCell ref="D16:D27"/>
    <mergeCell ref="E16:E18"/>
    <mergeCell ref="E19:E21"/>
    <mergeCell ref="E22:E24"/>
    <mergeCell ref="E25:E27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8"/>
  <sheetViews>
    <sheetView workbookViewId="0">
      <selection activeCell="M7" sqref="M7"/>
    </sheetView>
  </sheetViews>
  <sheetFormatPr defaultRowHeight="12.75"/>
  <cols>
    <col min="1" max="1" width="0.710937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2.42578125" customWidth="1"/>
    <col min="12" max="12" width="16.42578125" customWidth="1"/>
    <col min="13" max="13" width="11.5703125" customWidth="1"/>
    <col min="14" max="14" width="18" customWidth="1"/>
    <col min="15" max="15" width="3.85546875" customWidth="1"/>
  </cols>
  <sheetData>
    <row r="1" spans="1:24" ht="18">
      <c r="A1" s="123"/>
      <c r="B1" s="123"/>
      <c r="C1" s="123"/>
      <c r="D1" s="123"/>
      <c r="E1" s="123"/>
      <c r="F1" s="123" t="s">
        <v>9</v>
      </c>
      <c r="G1" s="123"/>
      <c r="H1" s="123"/>
      <c r="I1" s="123"/>
      <c r="J1" s="123"/>
      <c r="K1" s="142"/>
      <c r="L1" s="142"/>
      <c r="M1" s="142"/>
      <c r="N1" s="142" t="s">
        <v>159</v>
      </c>
      <c r="O1" s="142"/>
    </row>
    <row r="2" spans="1:24" ht="18">
      <c r="A2" s="123"/>
      <c r="B2" s="123"/>
      <c r="C2" s="123"/>
      <c r="D2" s="123"/>
      <c r="E2" s="123"/>
      <c r="F2" s="123" t="s">
        <v>10</v>
      </c>
      <c r="G2" s="123"/>
      <c r="H2" s="123"/>
      <c r="I2" s="123"/>
      <c r="J2" s="123"/>
      <c r="K2" s="143"/>
      <c r="L2" s="303" t="s">
        <v>126</v>
      </c>
      <c r="M2" s="303"/>
      <c r="N2" s="303"/>
      <c r="O2" s="303"/>
    </row>
    <row r="3" spans="1:24" ht="18">
      <c r="A3" s="123"/>
      <c r="B3" s="123"/>
      <c r="C3" s="123"/>
      <c r="D3" s="123"/>
      <c r="E3" s="123"/>
      <c r="F3" s="123" t="s">
        <v>11</v>
      </c>
      <c r="G3" s="123"/>
      <c r="H3" s="123"/>
      <c r="I3" s="123"/>
      <c r="J3" s="123"/>
      <c r="K3" s="143"/>
      <c r="L3" s="303" t="s">
        <v>127</v>
      </c>
      <c r="M3" s="303"/>
      <c r="N3" s="303"/>
      <c r="O3" s="303"/>
      <c r="U3" s="142"/>
      <c r="V3" s="142"/>
      <c r="W3" s="142" t="s">
        <v>159</v>
      </c>
      <c r="X3" s="142"/>
    </row>
    <row r="4" spans="1:24" ht="18">
      <c r="A4" s="123"/>
      <c r="B4" s="123"/>
      <c r="C4" s="123"/>
      <c r="D4" s="123"/>
      <c r="E4" s="123"/>
      <c r="F4" s="123" t="s">
        <v>12</v>
      </c>
      <c r="G4" s="123"/>
      <c r="H4" s="123"/>
      <c r="I4" s="123"/>
      <c r="J4" s="123"/>
      <c r="K4" s="143"/>
      <c r="L4" s="303" t="s">
        <v>128</v>
      </c>
      <c r="M4" s="303"/>
      <c r="N4" s="303"/>
      <c r="O4" s="303"/>
      <c r="U4" s="303" t="s">
        <v>126</v>
      </c>
      <c r="V4" s="303"/>
      <c r="W4" s="303"/>
      <c r="X4" s="303"/>
    </row>
    <row r="5" spans="1:24" ht="18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41"/>
      <c r="L5" s="141"/>
      <c r="M5" s="303" t="s">
        <v>160</v>
      </c>
      <c r="N5" s="303"/>
      <c r="O5" s="303"/>
      <c r="U5" s="303" t="s">
        <v>127</v>
      </c>
      <c r="V5" s="303"/>
      <c r="W5" s="303"/>
      <c r="X5" s="303"/>
    </row>
    <row r="6" spans="1:24" ht="48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5"/>
      <c r="L6" s="125"/>
      <c r="M6" s="125"/>
      <c r="N6" s="125"/>
      <c r="O6" s="123"/>
      <c r="U6" s="303" t="s">
        <v>128</v>
      </c>
      <c r="V6" s="303"/>
      <c r="W6" s="303"/>
      <c r="X6" s="303"/>
    </row>
    <row r="7" spans="1:24" ht="18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U7" s="141"/>
      <c r="V7" s="303" t="s">
        <v>160</v>
      </c>
      <c r="W7" s="303"/>
      <c r="X7" s="303"/>
    </row>
    <row r="8" spans="1:24" ht="18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24" ht="18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24" ht="18">
      <c r="A10" s="123"/>
      <c r="B10" s="293"/>
      <c r="C10" s="293"/>
      <c r="D10" s="293"/>
      <c r="E10" s="293"/>
      <c r="F10" s="293"/>
      <c r="G10" s="293"/>
      <c r="H10" s="124"/>
      <c r="I10" s="293"/>
      <c r="J10" s="293"/>
      <c r="K10" s="293"/>
      <c r="L10" s="293"/>
      <c r="M10" s="293"/>
      <c r="N10" s="293"/>
      <c r="O10" s="123"/>
    </row>
    <row r="11" spans="1:24" ht="18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3"/>
    </row>
    <row r="12" spans="1:24" ht="80.25" customHeight="1">
      <c r="A12" s="123"/>
      <c r="B12" s="296"/>
      <c r="C12" s="296"/>
      <c r="D12" s="296"/>
      <c r="E12" s="296"/>
      <c r="F12" s="296"/>
      <c r="G12" s="296"/>
      <c r="H12" s="125"/>
      <c r="I12" s="126" t="s">
        <v>0</v>
      </c>
      <c r="J12" s="126" t="s">
        <v>151</v>
      </c>
      <c r="K12" s="126" t="s">
        <v>152</v>
      </c>
      <c r="L12" s="126" t="s">
        <v>153</v>
      </c>
      <c r="M12" s="127" t="s">
        <v>154</v>
      </c>
      <c r="N12" s="126" t="s">
        <v>155</v>
      </c>
      <c r="O12" s="123"/>
    </row>
    <row r="13" spans="1:24" ht="18">
      <c r="A13" s="123"/>
      <c r="B13" s="125"/>
      <c r="C13" s="125"/>
      <c r="D13" s="125"/>
      <c r="E13" s="125"/>
      <c r="F13" s="125"/>
      <c r="G13" s="125"/>
      <c r="H13" s="125"/>
      <c r="I13" s="294">
        <v>1</v>
      </c>
      <c r="J13" s="294" t="s">
        <v>156</v>
      </c>
      <c r="K13" s="294" t="s">
        <v>157</v>
      </c>
      <c r="L13" s="294">
        <v>22000</v>
      </c>
      <c r="M13" s="294">
        <v>10</v>
      </c>
      <c r="N13" s="294">
        <v>24200</v>
      </c>
      <c r="O13" s="123"/>
    </row>
    <row r="14" spans="1:24" ht="41.25" customHeight="1">
      <c r="A14" s="123"/>
      <c r="B14" s="123"/>
      <c r="C14" s="123"/>
      <c r="D14" s="123"/>
      <c r="E14" s="123"/>
      <c r="F14" s="123"/>
      <c r="G14" s="123"/>
      <c r="H14" s="123"/>
      <c r="I14" s="295"/>
      <c r="J14" s="295"/>
      <c r="K14" s="295"/>
      <c r="L14" s="295"/>
      <c r="M14" s="295"/>
      <c r="N14" s="295"/>
      <c r="O14" s="123"/>
    </row>
    <row r="15" spans="1:24" ht="12.75" customHeight="1">
      <c r="A15" s="123"/>
      <c r="B15" s="128"/>
      <c r="C15" s="128"/>
      <c r="D15" s="128"/>
      <c r="E15" s="128"/>
      <c r="F15" s="128"/>
      <c r="G15" s="129"/>
      <c r="H15" s="130"/>
      <c r="I15" s="130"/>
      <c r="J15" s="130"/>
      <c r="K15" s="130"/>
      <c r="L15" s="130"/>
      <c r="M15" s="130"/>
      <c r="N15" s="130"/>
      <c r="O15" s="123"/>
    </row>
    <row r="16" spans="1:24" ht="45.75" customHeight="1">
      <c r="A16" s="123"/>
      <c r="B16" s="131"/>
      <c r="C16" s="297"/>
      <c r="D16" s="298"/>
      <c r="E16" s="299"/>
      <c r="F16" s="132"/>
      <c r="G16" s="133"/>
      <c r="H16" s="134"/>
      <c r="I16" s="135"/>
      <c r="J16" s="136"/>
      <c r="K16" s="137"/>
      <c r="L16" s="137"/>
      <c r="M16" s="138"/>
      <c r="N16" s="135"/>
      <c r="O16" s="123"/>
    </row>
    <row r="17" spans="1:15" ht="15" customHeight="1">
      <c r="A17" s="123"/>
      <c r="B17" s="131"/>
      <c r="C17" s="297"/>
      <c r="D17" s="298"/>
      <c r="E17" s="300"/>
      <c r="F17" s="132"/>
      <c r="G17" s="133"/>
      <c r="H17" s="134"/>
      <c r="I17" s="135"/>
      <c r="J17" s="136"/>
      <c r="K17" s="137"/>
      <c r="L17" s="137"/>
      <c r="M17" s="138"/>
      <c r="N17" s="135"/>
      <c r="O17" s="123"/>
    </row>
    <row r="18" spans="1:15" ht="15" customHeight="1">
      <c r="A18" s="123"/>
      <c r="B18" s="131"/>
      <c r="C18" s="297"/>
      <c r="D18" s="298"/>
      <c r="E18" s="301"/>
      <c r="F18" s="132"/>
      <c r="G18" s="133"/>
      <c r="H18" s="134"/>
      <c r="I18" s="135"/>
      <c r="J18" s="136"/>
      <c r="K18" s="137"/>
      <c r="L18" s="137"/>
      <c r="M18" s="138"/>
      <c r="N18" s="135"/>
      <c r="O18" s="123"/>
    </row>
    <row r="19" spans="1:15" ht="15" customHeight="1">
      <c r="A19" s="123"/>
      <c r="B19" s="131"/>
      <c r="C19" s="297"/>
      <c r="D19" s="298"/>
      <c r="E19" s="299"/>
      <c r="F19" s="132"/>
      <c r="G19" s="133"/>
      <c r="H19" s="134"/>
      <c r="I19" s="139"/>
      <c r="J19" s="125"/>
      <c r="K19" s="125"/>
      <c r="L19" s="123"/>
      <c r="M19" s="140"/>
      <c r="N19" s="135"/>
      <c r="O19" s="123"/>
    </row>
    <row r="20" spans="1:15" ht="15" customHeight="1">
      <c r="A20" s="123"/>
      <c r="B20" s="131"/>
      <c r="C20" s="297"/>
      <c r="D20" s="298"/>
      <c r="E20" s="300"/>
      <c r="F20" s="132"/>
      <c r="G20" s="133"/>
      <c r="H20" s="134"/>
      <c r="I20" s="125"/>
      <c r="J20" s="125"/>
      <c r="K20" s="125"/>
      <c r="L20" s="140"/>
      <c r="M20" s="125"/>
      <c r="N20" s="135"/>
      <c r="O20" s="123"/>
    </row>
    <row r="21" spans="1:15" ht="15" customHeight="1">
      <c r="A21" s="123"/>
      <c r="B21" s="131"/>
      <c r="C21" s="297"/>
      <c r="D21" s="298"/>
      <c r="E21" s="301"/>
      <c r="F21" s="132"/>
      <c r="G21" s="133"/>
      <c r="H21" s="134"/>
      <c r="I21" s="135"/>
      <c r="J21" s="136"/>
      <c r="K21" s="137"/>
      <c r="L21" s="137"/>
      <c r="M21" s="138"/>
      <c r="N21" s="135"/>
      <c r="O21" s="123"/>
    </row>
    <row r="22" spans="1:15" ht="15" customHeight="1">
      <c r="A22" s="123"/>
      <c r="B22" s="131"/>
      <c r="C22" s="297"/>
      <c r="D22" s="298"/>
      <c r="E22" s="299"/>
      <c r="F22" s="132"/>
      <c r="G22" s="133"/>
      <c r="H22" s="134"/>
      <c r="I22" s="135"/>
      <c r="J22" s="136"/>
      <c r="K22" s="137"/>
      <c r="L22" s="137"/>
      <c r="M22" s="138"/>
      <c r="N22" s="135"/>
      <c r="O22" s="123"/>
    </row>
    <row r="23" spans="1:15" ht="15" customHeight="1">
      <c r="A23" s="123"/>
      <c r="B23" s="131"/>
      <c r="C23" s="297"/>
      <c r="D23" s="298"/>
      <c r="E23" s="300"/>
      <c r="F23" s="132"/>
      <c r="G23" s="133"/>
      <c r="H23" s="134"/>
      <c r="I23" s="135"/>
      <c r="J23" s="136"/>
      <c r="K23" s="137"/>
      <c r="L23" s="137"/>
      <c r="M23" s="138"/>
      <c r="N23" s="135"/>
      <c r="O23" s="123"/>
    </row>
    <row r="24" spans="1:15" ht="15" customHeight="1">
      <c r="A24" s="123"/>
      <c r="B24" s="131"/>
      <c r="C24" s="297"/>
      <c r="D24" s="298"/>
      <c r="E24" s="301"/>
      <c r="F24" s="132"/>
      <c r="G24" s="133"/>
      <c r="H24" s="134"/>
      <c r="I24" s="135"/>
      <c r="J24" s="136"/>
      <c r="K24" s="137"/>
      <c r="L24" s="137"/>
      <c r="M24" s="138"/>
      <c r="N24" s="135"/>
      <c r="O24" s="123"/>
    </row>
    <row r="25" spans="1:15" ht="15" customHeight="1">
      <c r="A25" s="123"/>
      <c r="B25" s="131"/>
      <c r="C25" s="297"/>
      <c r="D25" s="298"/>
      <c r="E25" s="299"/>
      <c r="F25" s="132"/>
      <c r="G25" s="133"/>
      <c r="H25" s="134"/>
      <c r="I25" s="135"/>
      <c r="J25" s="136"/>
      <c r="K25" s="137"/>
      <c r="L25" s="137"/>
      <c r="M25" s="138"/>
      <c r="N25" s="135"/>
      <c r="O25" s="123"/>
    </row>
    <row r="26" spans="1:15" ht="15" customHeight="1">
      <c r="A26" s="123"/>
      <c r="B26" s="131"/>
      <c r="C26" s="297"/>
      <c r="D26" s="298"/>
      <c r="E26" s="300"/>
      <c r="F26" s="132"/>
      <c r="G26" s="133"/>
      <c r="H26" s="134"/>
      <c r="I26" s="135"/>
      <c r="J26" s="136"/>
      <c r="K26" s="137"/>
      <c r="L26" s="137"/>
      <c r="M26" s="138"/>
      <c r="N26" s="135"/>
      <c r="O26" s="123"/>
    </row>
    <row r="27" spans="1:15" ht="15" customHeight="1">
      <c r="A27" s="123"/>
      <c r="B27" s="131"/>
      <c r="C27" s="297"/>
      <c r="D27" s="298"/>
      <c r="E27" s="301"/>
      <c r="F27" s="132"/>
      <c r="G27" s="133"/>
      <c r="H27" s="134"/>
      <c r="I27" s="135"/>
      <c r="J27" s="136"/>
      <c r="K27" s="137"/>
      <c r="L27" s="137"/>
      <c r="M27" s="138"/>
      <c r="N27" s="135"/>
      <c r="O27" s="123"/>
    </row>
    <row r="28" spans="1:15" ht="2.25" hidden="1" customHeight="1">
      <c r="B28" s="213"/>
      <c r="C28" s="214"/>
      <c r="D28" s="214"/>
      <c r="E28" s="214"/>
      <c r="F28" s="214"/>
      <c r="G28" s="214"/>
      <c r="H28" s="32"/>
      <c r="I28" s="25"/>
      <c r="J28" s="25"/>
      <c r="K28" s="25"/>
      <c r="L28" s="25"/>
      <c r="M28" s="25"/>
      <c r="N28" s="24"/>
    </row>
    <row r="29" spans="1:15" ht="15" customHeight="1">
      <c r="B29" s="10"/>
      <c r="C29" s="215"/>
      <c r="D29" s="209"/>
      <c r="E29" s="210"/>
      <c r="F29" s="11"/>
      <c r="G29" s="21"/>
      <c r="H29" s="27"/>
      <c r="I29" s="32"/>
      <c r="J29" s="120"/>
      <c r="K29" s="121"/>
      <c r="L29" s="121"/>
      <c r="M29" s="98"/>
      <c r="N29" s="24"/>
    </row>
    <row r="30" spans="1:15" ht="15" customHeight="1">
      <c r="B30" s="10"/>
      <c r="C30" s="215"/>
      <c r="D30" s="209"/>
      <c r="E30" s="211"/>
      <c r="F30" s="11"/>
      <c r="G30" s="21"/>
      <c r="H30" s="27"/>
      <c r="I30" s="32"/>
      <c r="J30" s="120"/>
      <c r="K30" s="121"/>
      <c r="L30" s="121"/>
      <c r="M30" s="98"/>
      <c r="N30" s="24"/>
    </row>
    <row r="31" spans="1:15" ht="15" customHeight="1">
      <c r="B31" s="10"/>
      <c r="C31" s="215"/>
      <c r="D31" s="209"/>
      <c r="E31" s="212"/>
      <c r="F31" s="11"/>
      <c r="G31" s="21"/>
      <c r="H31" s="27"/>
      <c r="I31" s="32"/>
      <c r="J31" s="120"/>
      <c r="K31" s="121"/>
      <c r="L31" s="121"/>
      <c r="M31" s="98"/>
      <c r="N31" s="24"/>
    </row>
    <row r="32" spans="1:15" ht="15" customHeight="1">
      <c r="B32" s="10"/>
      <c r="C32" s="215"/>
      <c r="D32" s="209"/>
      <c r="E32" s="210"/>
      <c r="F32" s="11"/>
      <c r="G32" s="21"/>
      <c r="H32" s="27"/>
      <c r="I32" s="32"/>
      <c r="J32" s="120"/>
      <c r="K32" s="121"/>
      <c r="L32" s="121"/>
      <c r="M32" s="98"/>
      <c r="N32" s="24"/>
    </row>
    <row r="33" spans="2:14" ht="15" customHeight="1">
      <c r="B33" s="10"/>
      <c r="C33" s="215"/>
      <c r="D33" s="209"/>
      <c r="E33" s="211"/>
      <c r="F33" s="11"/>
      <c r="G33" s="21"/>
      <c r="H33" s="27"/>
      <c r="I33" s="32"/>
      <c r="J33" s="120"/>
      <c r="K33" s="121"/>
      <c r="L33" s="121"/>
      <c r="M33" s="98"/>
      <c r="N33" s="24"/>
    </row>
    <row r="34" spans="2:14" ht="15" customHeight="1">
      <c r="B34" s="10"/>
      <c r="C34" s="215"/>
      <c r="D34" s="209"/>
      <c r="E34" s="212"/>
      <c r="F34" s="11"/>
      <c r="G34" s="21"/>
      <c r="H34" s="27"/>
      <c r="I34" s="32"/>
      <c r="J34" s="120"/>
      <c r="K34" s="121"/>
      <c r="L34" s="121"/>
      <c r="M34" s="98"/>
      <c r="N34" s="24"/>
    </row>
    <row r="35" spans="2:14" ht="15" customHeight="1">
      <c r="B35" s="10"/>
      <c r="C35" s="215"/>
      <c r="D35" s="209"/>
      <c r="E35" s="210"/>
      <c r="F35" s="11"/>
      <c r="G35" s="21"/>
      <c r="H35" s="27"/>
      <c r="I35" s="32"/>
      <c r="J35" s="120"/>
      <c r="K35" s="121"/>
      <c r="L35" s="121"/>
      <c r="M35" s="98"/>
      <c r="N35" s="24"/>
    </row>
    <row r="36" spans="2:14" ht="15" customHeight="1">
      <c r="B36" s="10"/>
      <c r="C36" s="215"/>
      <c r="D36" s="209"/>
      <c r="E36" s="211"/>
      <c r="F36" s="11"/>
      <c r="G36" s="21"/>
      <c r="H36" s="27"/>
      <c r="I36" s="32"/>
      <c r="J36" s="120"/>
      <c r="K36" s="121"/>
      <c r="L36" s="121"/>
      <c r="M36" s="98"/>
      <c r="N36" s="24"/>
    </row>
    <row r="37" spans="2:14" ht="15" customHeight="1">
      <c r="B37" s="10"/>
      <c r="C37" s="215"/>
      <c r="D37" s="209"/>
      <c r="E37" s="212"/>
      <c r="F37" s="11"/>
      <c r="G37" s="21"/>
      <c r="H37" s="27"/>
      <c r="I37" s="32"/>
      <c r="J37" s="120"/>
      <c r="K37" s="121"/>
      <c r="L37" s="121"/>
      <c r="M37" s="98"/>
      <c r="N37" s="24"/>
    </row>
    <row r="38" spans="2:14" ht="15" customHeight="1">
      <c r="B38" s="10"/>
      <c r="C38" s="215"/>
      <c r="D38" s="209"/>
      <c r="E38" s="210"/>
      <c r="F38" s="11"/>
      <c r="G38" s="21"/>
      <c r="H38" s="27"/>
      <c r="I38" s="32"/>
      <c r="J38" s="120"/>
      <c r="K38" s="121"/>
      <c r="L38" s="121"/>
      <c r="M38" s="98"/>
      <c r="N38" s="24"/>
    </row>
    <row r="39" spans="2:14" ht="15" customHeight="1">
      <c r="B39" s="10"/>
      <c r="C39" s="215"/>
      <c r="D39" s="209"/>
      <c r="E39" s="211"/>
      <c r="F39" s="11"/>
      <c r="G39" s="21"/>
      <c r="H39" s="27"/>
      <c r="I39" s="32"/>
      <c r="J39" s="120"/>
      <c r="K39" s="121"/>
      <c r="L39" s="121"/>
      <c r="M39" s="98"/>
      <c r="N39" s="24"/>
    </row>
    <row r="40" spans="2:14" ht="15" customHeight="1">
      <c r="B40" s="10"/>
      <c r="C40" s="215"/>
      <c r="D40" s="209"/>
      <c r="E40" s="212"/>
      <c r="F40" s="11"/>
      <c r="G40" s="21"/>
      <c r="H40" s="27"/>
      <c r="I40" s="32"/>
      <c r="J40" s="120"/>
      <c r="K40" s="121"/>
      <c r="L40" s="121"/>
      <c r="M40" s="98"/>
      <c r="N40" s="24"/>
    </row>
    <row r="41" spans="2:14">
      <c r="B41" s="3"/>
      <c r="C41" s="1"/>
      <c r="D41" s="1"/>
      <c r="E41" s="1"/>
      <c r="F41" s="2"/>
      <c r="G41" s="1"/>
      <c r="H41" s="1"/>
      <c r="I41" s="276"/>
      <c r="J41" s="276"/>
      <c r="K41" s="276"/>
      <c r="L41" s="276"/>
      <c r="M41" s="276"/>
      <c r="N41" s="276"/>
    </row>
    <row r="42" spans="2:14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2"/>
      <c r="N42" s="1"/>
    </row>
    <row r="43" spans="2:14">
      <c r="B43" s="1"/>
      <c r="C43" s="1"/>
      <c r="D43" s="1"/>
      <c r="E43" s="1"/>
      <c r="F43" s="2"/>
      <c r="G43" s="1"/>
      <c r="H43" s="1"/>
      <c r="I43" s="1"/>
      <c r="J43" s="3"/>
      <c r="K43" s="1"/>
      <c r="L43" s="1"/>
      <c r="N43" s="6"/>
    </row>
    <row r="44" spans="2:14">
      <c r="B44" s="3"/>
      <c r="C44" s="1"/>
      <c r="D44" s="1"/>
      <c r="E44" s="1"/>
      <c r="F44" s="6"/>
      <c r="G44" s="1"/>
      <c r="H44" s="1"/>
      <c r="I44" s="3"/>
      <c r="J44" s="1"/>
      <c r="K44" s="1"/>
      <c r="L44" s="1"/>
      <c r="M44" s="6"/>
      <c r="N44" s="1"/>
    </row>
    <row r="45" spans="2:14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2"/>
      <c r="N45" s="1"/>
    </row>
    <row r="46" spans="2:14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2"/>
      <c r="N46" s="1"/>
    </row>
    <row r="47" spans="2:14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2"/>
      <c r="N47" s="1"/>
    </row>
    <row r="48" spans="2:14">
      <c r="B48" s="7" t="s">
        <v>22</v>
      </c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</row>
  </sheetData>
  <mergeCells count="31">
    <mergeCell ref="U4:X4"/>
    <mergeCell ref="U5:X5"/>
    <mergeCell ref="U6:X6"/>
    <mergeCell ref="V7:X7"/>
    <mergeCell ref="J13:J14"/>
    <mergeCell ref="C16:C27"/>
    <mergeCell ref="I41:N41"/>
    <mergeCell ref="B12:G12"/>
    <mergeCell ref="M5:O5"/>
    <mergeCell ref="I10:N10"/>
    <mergeCell ref="M13:M14"/>
    <mergeCell ref="C29:C40"/>
    <mergeCell ref="D29:D40"/>
    <mergeCell ref="B28:G28"/>
    <mergeCell ref="L13:L14"/>
    <mergeCell ref="N13:N14"/>
    <mergeCell ref="E25:E27"/>
    <mergeCell ref="B10:G10"/>
    <mergeCell ref="E16:E18"/>
    <mergeCell ref="E35:E37"/>
    <mergeCell ref="D16:D27"/>
    <mergeCell ref="E38:E40"/>
    <mergeCell ref="I13:I14"/>
    <mergeCell ref="L2:O2"/>
    <mergeCell ref="L3:O3"/>
    <mergeCell ref="E22:E24"/>
    <mergeCell ref="L4:O4"/>
    <mergeCell ref="E19:E21"/>
    <mergeCell ref="E29:E31"/>
    <mergeCell ref="E32:E34"/>
    <mergeCell ref="K13:K14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9"/>
  <sheetViews>
    <sheetView topLeftCell="A71" workbookViewId="0">
      <selection activeCell="L44" sqref="L44"/>
    </sheetView>
  </sheetViews>
  <sheetFormatPr defaultRowHeight="12.75"/>
  <cols>
    <col min="1" max="1" width="0.710937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8.42578125" customWidth="1"/>
    <col min="11" max="11" width="10.7109375" customWidth="1"/>
    <col min="12" max="12" width="16.42578125" customWidth="1"/>
    <col min="13" max="13" width="11.5703125" customWidth="1"/>
    <col min="14" max="14" width="18" customWidth="1"/>
  </cols>
  <sheetData>
    <row r="1" spans="1:15" ht="18">
      <c r="A1" s="123"/>
      <c r="B1" s="123"/>
      <c r="C1" s="123"/>
      <c r="D1" s="123"/>
      <c r="E1" s="123"/>
      <c r="F1" s="123" t="s">
        <v>9</v>
      </c>
      <c r="G1" s="123"/>
      <c r="H1" s="123"/>
      <c r="I1" s="123"/>
      <c r="J1" s="123"/>
      <c r="K1" s="296" t="s">
        <v>9</v>
      </c>
      <c r="L1" s="296"/>
      <c r="M1" s="296"/>
      <c r="N1" s="296"/>
      <c r="O1" s="123"/>
    </row>
    <row r="2" spans="1:15" ht="18">
      <c r="A2" s="123"/>
      <c r="B2" s="123"/>
      <c r="C2" s="123"/>
      <c r="D2" s="123"/>
      <c r="E2" s="123"/>
      <c r="F2" s="123" t="s">
        <v>10</v>
      </c>
      <c r="G2" s="123"/>
      <c r="H2" s="123"/>
      <c r="I2" s="123"/>
      <c r="J2" s="123"/>
      <c r="K2" s="296" t="s">
        <v>10</v>
      </c>
      <c r="L2" s="296"/>
      <c r="M2" s="296"/>
      <c r="N2" s="296"/>
      <c r="O2" s="123"/>
    </row>
    <row r="3" spans="1:15" ht="18">
      <c r="A3" s="123"/>
      <c r="B3" s="123"/>
      <c r="C3" s="123"/>
      <c r="D3" s="123"/>
      <c r="E3" s="123"/>
      <c r="F3" s="123" t="s">
        <v>11</v>
      </c>
      <c r="G3" s="123"/>
      <c r="H3" s="123"/>
      <c r="I3" s="123"/>
      <c r="J3" s="123"/>
      <c r="K3" s="302" t="s">
        <v>158</v>
      </c>
      <c r="L3" s="302"/>
      <c r="M3" s="302"/>
      <c r="N3" s="302"/>
      <c r="O3" s="123"/>
    </row>
    <row r="4" spans="1:15" ht="18">
      <c r="A4" s="123"/>
      <c r="B4" s="123"/>
      <c r="C4" s="123"/>
      <c r="D4" s="123"/>
      <c r="E4" s="123"/>
      <c r="F4" s="123" t="s">
        <v>12</v>
      </c>
      <c r="G4" s="123"/>
      <c r="H4" s="123"/>
      <c r="I4" s="123"/>
      <c r="J4" s="123"/>
      <c r="K4" s="296" t="s">
        <v>147</v>
      </c>
      <c r="L4" s="296"/>
      <c r="M4" s="296"/>
      <c r="N4" s="296"/>
      <c r="O4" s="123"/>
    </row>
    <row r="5" spans="1:15" ht="18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5"/>
      <c r="L5" s="125"/>
      <c r="M5" s="125"/>
      <c r="N5" s="125"/>
      <c r="O5" s="123"/>
    </row>
    <row r="6" spans="1:15" ht="48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5"/>
      <c r="L6" s="125"/>
      <c r="M6" s="125"/>
      <c r="N6" s="125"/>
      <c r="O6" s="123"/>
    </row>
    <row r="7" spans="1:15" ht="18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18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8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18">
      <c r="A10" s="123"/>
      <c r="B10" s="293"/>
      <c r="C10" s="293"/>
      <c r="D10" s="293"/>
      <c r="E10" s="293"/>
      <c r="F10" s="293"/>
      <c r="G10" s="293"/>
      <c r="H10" s="124"/>
      <c r="I10" s="293" t="s">
        <v>176</v>
      </c>
      <c r="J10" s="293"/>
      <c r="K10" s="293"/>
      <c r="L10" s="293"/>
      <c r="M10" s="293"/>
      <c r="N10" s="293"/>
      <c r="O10" s="123"/>
    </row>
    <row r="11" spans="1:15" ht="18">
      <c r="A11" s="123"/>
      <c r="B11" s="124"/>
      <c r="C11" s="124"/>
      <c r="D11" s="124"/>
      <c r="E11" s="124"/>
      <c r="F11" s="124"/>
      <c r="G11" s="124"/>
      <c r="H11" s="124"/>
      <c r="I11" s="304"/>
      <c r="J11" s="304"/>
      <c r="K11" s="304"/>
      <c r="L11" s="304"/>
      <c r="M11" s="304"/>
      <c r="N11" s="304"/>
      <c r="O11" s="123"/>
    </row>
    <row r="12" spans="1:15" ht="80.25" customHeight="1">
      <c r="A12" s="123"/>
      <c r="B12" s="296"/>
      <c r="C12" s="296"/>
      <c r="D12" s="296"/>
      <c r="E12" s="296"/>
      <c r="F12" s="296"/>
      <c r="G12" s="296"/>
      <c r="H12" s="125"/>
      <c r="I12" s="126" t="s">
        <v>0</v>
      </c>
      <c r="J12" s="126" t="s">
        <v>151</v>
      </c>
      <c r="K12" s="126" t="s">
        <v>152</v>
      </c>
      <c r="L12" s="126" t="s">
        <v>153</v>
      </c>
      <c r="M12" s="127" t="s">
        <v>154</v>
      </c>
      <c r="N12" s="126" t="s">
        <v>155</v>
      </c>
      <c r="O12" s="123"/>
    </row>
    <row r="13" spans="1:15" ht="18">
      <c r="A13" s="123"/>
      <c r="B13" s="125"/>
      <c r="C13" s="125"/>
      <c r="D13" s="125"/>
      <c r="E13" s="125"/>
      <c r="F13" s="125"/>
      <c r="G13" s="125"/>
      <c r="H13" s="125"/>
      <c r="I13" s="294">
        <v>1</v>
      </c>
      <c r="J13" s="305" t="s">
        <v>161</v>
      </c>
      <c r="K13" s="294" t="s">
        <v>66</v>
      </c>
      <c r="L13" s="294">
        <v>49610</v>
      </c>
      <c r="M13" s="294">
        <v>20</v>
      </c>
      <c r="N13" s="294">
        <v>59530</v>
      </c>
      <c r="O13" s="123"/>
    </row>
    <row r="14" spans="1:15" ht="41.25" customHeight="1">
      <c r="A14" s="123"/>
      <c r="B14" s="123"/>
      <c r="C14" s="123"/>
      <c r="D14" s="123"/>
      <c r="E14" s="123"/>
      <c r="F14" s="123"/>
      <c r="G14" s="123"/>
      <c r="H14" s="123"/>
      <c r="I14" s="295"/>
      <c r="J14" s="306"/>
      <c r="K14" s="295"/>
      <c r="L14" s="295"/>
      <c r="M14" s="295"/>
      <c r="N14" s="295"/>
      <c r="O14" s="123"/>
    </row>
    <row r="15" spans="1:15" ht="47.25" customHeight="1">
      <c r="A15" s="123"/>
      <c r="B15" s="128"/>
      <c r="C15" s="128"/>
      <c r="D15" s="128"/>
      <c r="E15" s="128"/>
      <c r="F15" s="128"/>
      <c r="G15" s="129"/>
      <c r="H15" s="130"/>
      <c r="I15" s="128">
        <v>2</v>
      </c>
      <c r="J15" s="128" t="s">
        <v>17</v>
      </c>
      <c r="K15" s="128" t="s">
        <v>66</v>
      </c>
      <c r="L15" s="128">
        <v>580</v>
      </c>
      <c r="M15" s="128">
        <v>20</v>
      </c>
      <c r="N15" s="128">
        <v>700</v>
      </c>
      <c r="O15" s="123"/>
    </row>
    <row r="16" spans="1:15" ht="45.75" customHeight="1">
      <c r="A16" s="123"/>
      <c r="B16" s="131"/>
      <c r="C16" s="297"/>
      <c r="D16" s="298"/>
      <c r="E16" s="299"/>
      <c r="F16" s="132"/>
      <c r="G16" s="133"/>
      <c r="H16" s="134"/>
      <c r="I16" s="157">
        <v>3</v>
      </c>
      <c r="J16" s="158" t="s">
        <v>175</v>
      </c>
      <c r="K16" s="128" t="s">
        <v>66</v>
      </c>
      <c r="L16" s="128">
        <v>24260</v>
      </c>
      <c r="M16" s="128">
        <v>20</v>
      </c>
      <c r="N16" s="128">
        <v>29100</v>
      </c>
      <c r="O16" s="123"/>
    </row>
    <row r="17" spans="1:15" ht="15" customHeight="1">
      <c r="A17" s="123"/>
      <c r="B17" s="131"/>
      <c r="C17" s="297"/>
      <c r="D17" s="298"/>
      <c r="E17" s="300"/>
      <c r="F17" s="132"/>
      <c r="G17" s="133"/>
      <c r="H17" s="134"/>
      <c r="I17" s="135"/>
      <c r="J17" s="136"/>
      <c r="K17" s="137"/>
      <c r="L17" s="137"/>
      <c r="M17" s="138"/>
      <c r="N17" s="135"/>
      <c r="O17" s="123"/>
    </row>
    <row r="18" spans="1:15" ht="15" customHeight="1">
      <c r="A18" s="123"/>
      <c r="B18" s="131"/>
      <c r="C18" s="297"/>
      <c r="D18" s="298"/>
      <c r="E18" s="301"/>
      <c r="F18" s="132"/>
      <c r="G18" s="133"/>
      <c r="H18" s="134"/>
      <c r="I18" s="135"/>
      <c r="J18" s="136"/>
      <c r="K18" s="137"/>
      <c r="L18" s="137"/>
      <c r="M18" s="138"/>
      <c r="N18" s="135"/>
      <c r="O18" s="123"/>
    </row>
    <row r="19" spans="1:15" ht="15" customHeight="1">
      <c r="A19" s="123"/>
      <c r="B19" s="131"/>
      <c r="C19" s="297"/>
      <c r="D19" s="298"/>
      <c r="E19" s="299"/>
      <c r="F19" s="132"/>
      <c r="G19" s="133"/>
      <c r="H19" s="134"/>
      <c r="I19" s="139" t="s">
        <v>148</v>
      </c>
      <c r="J19" s="125"/>
      <c r="K19" s="125"/>
      <c r="L19" s="123"/>
      <c r="M19" s="140" t="s">
        <v>149</v>
      </c>
      <c r="N19" s="135"/>
      <c r="O19" s="123"/>
    </row>
    <row r="20" spans="1:15" ht="15" customHeight="1">
      <c r="A20" s="123"/>
      <c r="B20" s="131"/>
      <c r="C20" s="297"/>
      <c r="D20" s="298"/>
      <c r="E20" s="300"/>
      <c r="F20" s="132"/>
      <c r="G20" s="133"/>
      <c r="H20" s="134"/>
      <c r="I20" s="125"/>
      <c r="J20" s="125"/>
      <c r="K20" s="125"/>
      <c r="L20" s="140"/>
      <c r="M20" s="125"/>
      <c r="N20" s="135"/>
      <c r="O20" s="123"/>
    </row>
    <row r="21" spans="1:15" ht="15" customHeight="1">
      <c r="A21" s="123"/>
      <c r="B21" s="131"/>
      <c r="C21" s="297"/>
      <c r="D21" s="298"/>
      <c r="E21" s="301"/>
      <c r="F21" s="132"/>
      <c r="G21" s="133"/>
      <c r="H21" s="134"/>
      <c r="I21" s="135"/>
      <c r="J21" s="136"/>
      <c r="K21" s="137"/>
      <c r="L21" s="137"/>
      <c r="M21" s="138"/>
      <c r="N21" s="135"/>
      <c r="O21" s="123"/>
    </row>
    <row r="22" spans="1:15" ht="15" customHeight="1">
      <c r="A22" s="123"/>
      <c r="B22" s="131"/>
      <c r="C22" s="297"/>
      <c r="D22" s="298"/>
      <c r="E22" s="299"/>
      <c r="F22" s="132"/>
      <c r="G22" s="133"/>
      <c r="H22" s="134"/>
      <c r="I22" s="135"/>
      <c r="J22" s="136"/>
      <c r="K22" s="137"/>
      <c r="L22" s="137"/>
      <c r="M22" s="138"/>
      <c r="N22" s="135"/>
      <c r="O22" s="123"/>
    </row>
    <row r="23" spans="1:15" ht="15" customHeight="1">
      <c r="A23" s="123"/>
      <c r="B23" s="131"/>
      <c r="C23" s="297"/>
      <c r="D23" s="298"/>
      <c r="E23" s="300"/>
      <c r="F23" s="132"/>
      <c r="G23" s="133"/>
      <c r="H23" s="134"/>
      <c r="I23" s="135"/>
      <c r="J23" s="136"/>
      <c r="K23" s="137"/>
      <c r="L23" s="137"/>
      <c r="M23" s="138"/>
      <c r="N23" s="135"/>
      <c r="O23" s="123"/>
    </row>
    <row r="24" spans="1:15" ht="15" customHeight="1">
      <c r="A24" s="123"/>
      <c r="B24" s="131"/>
      <c r="C24" s="297"/>
      <c r="D24" s="298"/>
      <c r="E24" s="301"/>
      <c r="F24" s="132"/>
      <c r="G24" s="133"/>
      <c r="H24" s="134"/>
      <c r="I24" s="135"/>
      <c r="J24" s="136"/>
      <c r="K24" s="137"/>
      <c r="L24" s="137"/>
      <c r="M24" s="138"/>
      <c r="N24" s="135"/>
      <c r="O24" s="123"/>
    </row>
    <row r="25" spans="1:15" ht="15" customHeight="1">
      <c r="A25" s="123"/>
      <c r="B25" s="131"/>
      <c r="C25" s="297"/>
      <c r="D25" s="298"/>
      <c r="E25" s="299"/>
      <c r="F25" s="132"/>
      <c r="G25" s="133"/>
      <c r="H25" s="134"/>
      <c r="I25" s="135"/>
      <c r="J25" s="136"/>
      <c r="K25" s="137"/>
      <c r="L25" s="137"/>
      <c r="M25" s="138"/>
      <c r="N25" s="135"/>
      <c r="O25" s="123"/>
    </row>
    <row r="26" spans="1:15" ht="15" customHeight="1">
      <c r="A26" s="123"/>
      <c r="B26" s="131"/>
      <c r="C26" s="297"/>
      <c r="D26" s="298"/>
      <c r="E26" s="300"/>
      <c r="F26" s="132"/>
      <c r="G26" s="133"/>
      <c r="H26" s="134"/>
      <c r="I26" s="135"/>
      <c r="J26" s="136"/>
      <c r="K26" s="137"/>
      <c r="L26" s="137"/>
      <c r="M26" s="138"/>
      <c r="N26" s="135"/>
      <c r="O26" s="123"/>
    </row>
    <row r="27" spans="1:15" ht="15" customHeight="1">
      <c r="A27" s="123"/>
      <c r="B27" s="131"/>
      <c r="C27" s="297"/>
      <c r="D27" s="298"/>
      <c r="E27" s="301"/>
      <c r="F27" s="132"/>
      <c r="G27" s="133"/>
      <c r="H27" s="134"/>
      <c r="I27" s="135"/>
      <c r="J27" s="136"/>
      <c r="K27" s="137"/>
      <c r="L27" s="137"/>
      <c r="M27" s="138"/>
      <c r="N27" s="135"/>
      <c r="O27" s="123"/>
    </row>
    <row r="28" spans="1:15" ht="2.25" hidden="1" customHeight="1">
      <c r="B28" s="213"/>
      <c r="C28" s="214"/>
      <c r="D28" s="214"/>
      <c r="E28" s="214"/>
      <c r="F28" s="214"/>
      <c r="G28" s="214"/>
      <c r="H28" s="32"/>
      <c r="I28" s="25"/>
      <c r="J28" s="25"/>
      <c r="K28" s="25"/>
      <c r="L28" s="25"/>
      <c r="M28" s="25"/>
      <c r="N28" s="24"/>
    </row>
    <row r="29" spans="1:15" ht="15" customHeight="1">
      <c r="B29" s="10"/>
      <c r="C29" s="215"/>
      <c r="D29" s="209"/>
      <c r="E29" s="210"/>
      <c r="F29" s="11"/>
      <c r="G29" s="21"/>
      <c r="H29" s="27"/>
      <c r="I29" s="32"/>
      <c r="J29" s="120"/>
      <c r="K29" s="121"/>
      <c r="L29" s="121"/>
      <c r="M29" s="98"/>
      <c r="N29" s="24"/>
    </row>
    <row r="30" spans="1:15" ht="15" customHeight="1">
      <c r="B30" s="10"/>
      <c r="C30" s="215"/>
      <c r="D30" s="209"/>
      <c r="E30" s="211"/>
      <c r="F30" s="11"/>
      <c r="G30" s="21"/>
      <c r="H30" s="27"/>
      <c r="I30" s="32"/>
      <c r="J30" s="120"/>
      <c r="K30" s="121"/>
      <c r="L30" s="121"/>
      <c r="M30" s="98"/>
      <c r="N30" s="24"/>
    </row>
    <row r="31" spans="1:15" ht="15" customHeight="1">
      <c r="B31" s="10"/>
      <c r="C31" s="215"/>
      <c r="D31" s="209"/>
      <c r="E31" s="212"/>
      <c r="F31" s="11"/>
      <c r="G31" s="21"/>
      <c r="H31" s="27"/>
      <c r="I31" s="32"/>
      <c r="J31" s="120"/>
      <c r="K31" s="121"/>
      <c r="L31" s="121"/>
      <c r="M31" s="98"/>
      <c r="N31" s="24"/>
    </row>
    <row r="32" spans="1:15" ht="15" customHeight="1">
      <c r="B32" s="10"/>
      <c r="C32" s="215"/>
      <c r="D32" s="209"/>
      <c r="E32" s="210"/>
      <c r="F32" s="11"/>
      <c r="G32" s="21"/>
      <c r="H32" s="27"/>
      <c r="I32" s="32"/>
      <c r="J32" s="120"/>
      <c r="K32" s="121"/>
      <c r="L32" s="121"/>
      <c r="M32" s="98"/>
      <c r="N32" s="24"/>
    </row>
    <row r="33" spans="2:20">
      <c r="B33" s="10"/>
      <c r="C33" s="215"/>
      <c r="D33" s="209"/>
      <c r="E33" s="211"/>
      <c r="F33" s="11"/>
      <c r="G33" s="21"/>
      <c r="H33" s="27"/>
      <c r="I33" s="32"/>
      <c r="J33" s="120"/>
      <c r="K33" s="121"/>
      <c r="L33" s="121"/>
      <c r="M33" s="98"/>
      <c r="N33" s="24"/>
    </row>
    <row r="34" spans="2:20">
      <c r="B34" s="10"/>
      <c r="C34" s="215"/>
      <c r="D34" s="209"/>
      <c r="E34" s="212"/>
      <c r="F34" s="11"/>
      <c r="G34" s="21"/>
      <c r="H34" s="27"/>
      <c r="I34" s="32"/>
      <c r="J34" s="120"/>
      <c r="K34" s="121"/>
      <c r="L34" s="121"/>
      <c r="M34" s="98"/>
      <c r="N34" s="24"/>
    </row>
    <row r="35" spans="2:20">
      <c r="B35" s="10"/>
      <c r="C35" s="215"/>
      <c r="D35" s="209"/>
      <c r="E35" s="210"/>
      <c r="F35" s="11"/>
      <c r="G35" s="21"/>
      <c r="H35" s="27"/>
      <c r="I35" s="32"/>
      <c r="J35" s="120"/>
      <c r="K35" s="121"/>
      <c r="L35" s="121"/>
      <c r="M35" s="98"/>
      <c r="N35" s="24"/>
    </row>
    <row r="36" spans="2:20">
      <c r="B36" s="10"/>
      <c r="C36" s="215"/>
      <c r="D36" s="209"/>
      <c r="E36" s="211"/>
      <c r="F36" s="11"/>
      <c r="G36" s="21"/>
      <c r="H36" s="27"/>
      <c r="I36" s="32"/>
      <c r="J36" s="120"/>
      <c r="K36" s="121"/>
      <c r="L36" s="121"/>
      <c r="M36" s="98"/>
      <c r="N36" s="24"/>
    </row>
    <row r="37" spans="2:20">
      <c r="B37" s="10"/>
      <c r="C37" s="215"/>
      <c r="D37" s="209"/>
      <c r="E37" s="212"/>
      <c r="F37" s="11"/>
      <c r="G37" s="21"/>
      <c r="H37" s="27"/>
      <c r="I37" s="32"/>
      <c r="J37" s="120"/>
      <c r="K37" s="121"/>
      <c r="L37" s="121"/>
      <c r="M37" s="98"/>
      <c r="N37" s="24"/>
    </row>
    <row r="38" spans="2:20">
      <c r="B38" s="10"/>
      <c r="C38" s="215"/>
      <c r="D38" s="209"/>
      <c r="E38" s="210"/>
      <c r="F38" s="11"/>
      <c r="G38" s="21"/>
      <c r="H38" s="27"/>
      <c r="I38" s="32"/>
      <c r="J38" s="120"/>
      <c r="K38" s="121"/>
      <c r="L38" s="121"/>
      <c r="M38" s="98"/>
      <c r="N38" s="24"/>
    </row>
    <row r="39" spans="2:20">
      <c r="B39" s="10"/>
      <c r="C39" s="215"/>
      <c r="D39" s="209"/>
      <c r="E39" s="211"/>
      <c r="F39" s="11"/>
      <c r="G39" s="21"/>
      <c r="H39" s="27"/>
      <c r="I39" s="32"/>
      <c r="J39" s="120"/>
      <c r="K39" s="121"/>
      <c r="L39" s="121"/>
      <c r="M39" s="98"/>
      <c r="N39" s="24"/>
    </row>
    <row r="40" spans="2:20">
      <c r="B40" s="10"/>
      <c r="C40" s="215"/>
      <c r="D40" s="209"/>
      <c r="E40" s="212"/>
      <c r="F40" s="11"/>
      <c r="G40" s="21"/>
      <c r="H40" s="27"/>
      <c r="I40" s="32"/>
      <c r="J40" s="120"/>
      <c r="K40" s="121"/>
      <c r="L40" s="121"/>
      <c r="M40" s="98"/>
      <c r="N40" s="24"/>
    </row>
    <row r="41" spans="2:20" ht="18">
      <c r="B41" s="3"/>
      <c r="C41" s="1"/>
      <c r="D41" s="1"/>
      <c r="E41" s="1"/>
      <c r="F41" s="2"/>
      <c r="G41" s="1"/>
      <c r="H41" s="1"/>
      <c r="I41" s="123"/>
      <c r="J41" s="123"/>
      <c r="K41" s="159"/>
      <c r="L41" s="159"/>
      <c r="M41" s="172" t="s">
        <v>199</v>
      </c>
      <c r="N41" s="159"/>
      <c r="O41" s="159"/>
    </row>
    <row r="42" spans="2:20" ht="18">
      <c r="B42" s="1"/>
      <c r="C42" s="1"/>
      <c r="D42" s="1"/>
      <c r="E42" s="1"/>
      <c r="F42" s="2"/>
      <c r="G42" s="1"/>
      <c r="H42" s="1"/>
      <c r="I42" s="123"/>
      <c r="J42" s="123"/>
      <c r="K42" s="159"/>
      <c r="L42" s="159"/>
      <c r="M42" s="159" t="s">
        <v>177</v>
      </c>
      <c r="N42" s="159"/>
      <c r="O42" s="159"/>
    </row>
    <row r="43" spans="2:20" ht="18">
      <c r="B43" s="1"/>
      <c r="C43" s="1"/>
      <c r="D43" s="1"/>
      <c r="E43" s="1"/>
      <c r="F43" s="2"/>
      <c r="G43" s="1"/>
      <c r="H43" s="1"/>
      <c r="I43" s="123"/>
      <c r="J43" s="123"/>
      <c r="K43" s="160"/>
      <c r="L43" s="160"/>
      <c r="M43" s="160" t="s">
        <v>127</v>
      </c>
      <c r="N43" s="160"/>
      <c r="O43" s="160"/>
    </row>
    <row r="44" spans="2:20" ht="18">
      <c r="B44" s="3"/>
      <c r="C44" s="1"/>
      <c r="D44" s="1"/>
      <c r="E44" s="1"/>
      <c r="F44" s="6"/>
      <c r="G44" s="1"/>
      <c r="H44" s="1"/>
      <c r="I44" s="123"/>
      <c r="J44" s="123"/>
      <c r="K44" s="159"/>
      <c r="L44" s="159"/>
      <c r="M44" s="159" t="s">
        <v>128</v>
      </c>
      <c r="N44" s="159"/>
      <c r="O44" s="159"/>
      <c r="R44" s="159"/>
      <c r="S44" s="159"/>
      <c r="T44" s="159"/>
    </row>
    <row r="45" spans="2:20" ht="18">
      <c r="B45" s="1"/>
      <c r="C45" s="1"/>
      <c r="D45" s="1"/>
      <c r="E45" s="1"/>
      <c r="F45" s="2"/>
      <c r="G45" s="1"/>
      <c r="H45" s="1"/>
      <c r="I45" s="123"/>
      <c r="J45" s="123"/>
      <c r="K45" s="125"/>
      <c r="L45" s="161"/>
      <c r="M45" s="162" t="s">
        <v>178</v>
      </c>
      <c r="N45" s="161"/>
      <c r="R45" s="159"/>
      <c r="S45" s="159"/>
      <c r="T45" s="159"/>
    </row>
    <row r="46" spans="2:20" ht="18">
      <c r="B46" s="1"/>
      <c r="C46" s="1"/>
      <c r="D46" s="1"/>
      <c r="E46" s="1"/>
      <c r="F46" s="2"/>
      <c r="G46" s="1"/>
      <c r="H46" s="1"/>
      <c r="I46" s="123"/>
      <c r="J46" s="123"/>
      <c r="K46" s="125"/>
      <c r="L46" s="125"/>
      <c r="M46" s="125"/>
      <c r="N46" s="125"/>
      <c r="R46" s="160"/>
      <c r="S46" s="160"/>
      <c r="T46" s="160"/>
    </row>
    <row r="47" spans="2:20" ht="18">
      <c r="B47" s="1"/>
      <c r="C47" s="1"/>
      <c r="D47" s="1"/>
      <c r="E47" s="1"/>
      <c r="F47" s="2"/>
      <c r="G47" s="1"/>
      <c r="H47" s="1"/>
      <c r="I47" s="123"/>
      <c r="J47" s="123"/>
      <c r="K47" s="123"/>
      <c r="L47" s="123"/>
      <c r="M47" s="123"/>
      <c r="N47" s="123"/>
      <c r="R47" s="159"/>
      <c r="S47" s="159"/>
      <c r="T47" s="159"/>
    </row>
    <row r="48" spans="2:20" ht="18">
      <c r="B48" s="7" t="s">
        <v>22</v>
      </c>
      <c r="C48" s="1"/>
      <c r="D48" s="1"/>
      <c r="E48" s="1"/>
      <c r="F48" s="1"/>
      <c r="G48" s="1"/>
      <c r="H48" s="1"/>
      <c r="I48" s="123"/>
      <c r="J48" s="123"/>
      <c r="K48" s="123"/>
      <c r="L48" s="123"/>
      <c r="M48" s="123"/>
      <c r="N48" s="123"/>
      <c r="R48" s="125"/>
      <c r="S48" s="125"/>
      <c r="T48" s="125"/>
    </row>
    <row r="49" spans="9:14" ht="18">
      <c r="I49" s="123"/>
      <c r="J49" s="123"/>
      <c r="K49" s="123"/>
      <c r="L49" s="123"/>
      <c r="M49" s="123"/>
      <c r="N49" s="123"/>
    </row>
    <row r="50" spans="9:14" ht="18">
      <c r="I50" s="293"/>
      <c r="J50" s="293"/>
      <c r="K50" s="293"/>
      <c r="L50" s="293"/>
      <c r="M50" s="293"/>
      <c r="N50" s="293"/>
    </row>
    <row r="51" spans="9:14" ht="18">
      <c r="I51" s="304"/>
      <c r="J51" s="304"/>
      <c r="K51" s="304"/>
      <c r="L51" s="304"/>
      <c r="M51" s="304"/>
      <c r="N51" s="304"/>
    </row>
    <row r="52" spans="9:14" ht="72">
      <c r="I52" s="126" t="s">
        <v>0</v>
      </c>
      <c r="J52" s="126" t="s">
        <v>151</v>
      </c>
      <c r="K52" s="126" t="s">
        <v>152</v>
      </c>
      <c r="L52" s="126" t="s">
        <v>153</v>
      </c>
      <c r="M52" s="127" t="s">
        <v>154</v>
      </c>
      <c r="N52" s="126" t="s">
        <v>155</v>
      </c>
    </row>
    <row r="53" spans="9:14" ht="12.75" customHeight="1">
      <c r="I53" s="294">
        <v>1</v>
      </c>
      <c r="J53" s="305" t="s">
        <v>161</v>
      </c>
      <c r="K53" s="294" t="s">
        <v>66</v>
      </c>
      <c r="L53" s="294">
        <v>49610</v>
      </c>
      <c r="M53" s="294">
        <v>20</v>
      </c>
      <c r="N53" s="294">
        <v>59530</v>
      </c>
    </row>
    <row r="54" spans="9:14" ht="12.75" customHeight="1">
      <c r="I54" s="295"/>
      <c r="J54" s="306"/>
      <c r="K54" s="295"/>
      <c r="L54" s="295"/>
      <c r="M54" s="295"/>
      <c r="N54" s="295"/>
    </row>
    <row r="55" spans="9:14" ht="18">
      <c r="I55" s="128">
        <v>2</v>
      </c>
      <c r="J55" s="128" t="s">
        <v>17</v>
      </c>
      <c r="K55" s="128" t="s">
        <v>66</v>
      </c>
      <c r="L55" s="128">
        <v>580</v>
      </c>
      <c r="M55" s="128">
        <v>20</v>
      </c>
      <c r="N55" s="128">
        <v>700</v>
      </c>
    </row>
    <row r="56" spans="9:14" ht="18">
      <c r="I56" s="157">
        <v>3</v>
      </c>
      <c r="J56" s="158" t="s">
        <v>175</v>
      </c>
      <c r="K56" s="128" t="s">
        <v>66</v>
      </c>
      <c r="L56" s="128">
        <v>24260</v>
      </c>
      <c r="M56" s="128">
        <v>20</v>
      </c>
      <c r="N56" s="128">
        <v>29100</v>
      </c>
    </row>
    <row r="57" spans="9:14" ht="18">
      <c r="I57" s="135"/>
      <c r="J57" s="136"/>
      <c r="K57" s="137"/>
      <c r="L57" s="137"/>
      <c r="M57" s="138"/>
      <c r="N57" s="135"/>
    </row>
    <row r="58" spans="9:14" ht="18">
      <c r="I58" s="135"/>
      <c r="J58" s="136"/>
      <c r="K58" s="137"/>
      <c r="L58" s="137"/>
      <c r="M58" s="138"/>
      <c r="N58" s="135"/>
    </row>
    <row r="59" spans="9:14" ht="18">
      <c r="I59" s="139"/>
      <c r="J59" s="125"/>
      <c r="K59" s="125"/>
      <c r="L59" s="123"/>
      <c r="M59" s="140"/>
      <c r="N59" s="135"/>
    </row>
    <row r="60" spans="9:14" ht="18">
      <c r="I60" s="125"/>
      <c r="J60" s="125"/>
      <c r="K60" s="125"/>
      <c r="L60" s="140"/>
      <c r="M60" s="125"/>
      <c r="N60" s="135"/>
    </row>
    <row r="61" spans="9:14" ht="18">
      <c r="I61" s="135"/>
      <c r="J61" s="136"/>
      <c r="K61" s="137"/>
      <c r="L61" s="137"/>
      <c r="M61" s="138"/>
      <c r="N61" s="135"/>
    </row>
    <row r="62" spans="9:14" ht="18">
      <c r="I62" s="135"/>
      <c r="J62" s="136"/>
      <c r="K62" s="137"/>
      <c r="L62" s="137"/>
      <c r="M62" s="138"/>
      <c r="N62" s="135"/>
    </row>
    <row r="63" spans="9:14" ht="18">
      <c r="I63" s="135"/>
      <c r="J63" s="136"/>
      <c r="K63" s="137"/>
      <c r="L63" s="137"/>
      <c r="M63" s="138"/>
      <c r="N63" s="135"/>
    </row>
    <row r="64" spans="9:14" ht="18">
      <c r="I64" s="135"/>
      <c r="J64" s="136"/>
      <c r="K64" s="137"/>
      <c r="L64" s="137"/>
      <c r="M64" s="138"/>
      <c r="N64" s="135"/>
    </row>
    <row r="65" spans="9:14" ht="18">
      <c r="I65" s="135"/>
      <c r="J65" s="136"/>
      <c r="K65" s="137"/>
      <c r="L65" s="137"/>
      <c r="M65" s="138"/>
      <c r="N65" s="135"/>
    </row>
    <row r="66" spans="9:14" ht="18">
      <c r="I66" s="135"/>
      <c r="J66" s="136"/>
      <c r="K66" s="137"/>
      <c r="L66" s="137"/>
      <c r="M66" s="138"/>
      <c r="N66" s="135"/>
    </row>
    <row r="67" spans="9:14" ht="18">
      <c r="I67" s="135"/>
      <c r="J67" s="136"/>
      <c r="K67" s="137"/>
      <c r="L67" s="137"/>
      <c r="M67" s="138"/>
      <c r="N67" s="135"/>
    </row>
    <row r="68" spans="9:14">
      <c r="I68" s="25"/>
      <c r="J68" s="25"/>
      <c r="K68" s="25"/>
      <c r="L68" s="25"/>
      <c r="M68" s="25"/>
      <c r="N68" s="24"/>
    </row>
    <row r="69" spans="9:14">
      <c r="I69" s="32"/>
      <c r="J69" s="120"/>
      <c r="K69" s="121"/>
      <c r="L69" s="121"/>
      <c r="M69" s="98"/>
      <c r="N69" s="24"/>
    </row>
    <row r="70" spans="9:14">
      <c r="I70" s="32"/>
      <c r="J70" s="120"/>
      <c r="K70" s="121"/>
      <c r="L70" s="121"/>
      <c r="M70" s="98"/>
      <c r="N70" s="24"/>
    </row>
    <row r="71" spans="9:14">
      <c r="I71" s="32"/>
      <c r="J71" s="120"/>
      <c r="K71" s="121"/>
      <c r="L71" s="121"/>
      <c r="M71" s="98"/>
      <c r="N71" s="24"/>
    </row>
    <row r="72" spans="9:14">
      <c r="I72" s="32"/>
      <c r="J72" s="120"/>
      <c r="K72" s="121"/>
      <c r="L72" s="121"/>
      <c r="M72" s="98"/>
      <c r="N72" s="24"/>
    </row>
    <row r="73" spans="9:14">
      <c r="I73" s="32"/>
      <c r="J73" s="120"/>
      <c r="K73" s="121"/>
      <c r="L73" s="121"/>
      <c r="M73" s="98"/>
      <c r="N73" s="24"/>
    </row>
    <row r="74" spans="9:14">
      <c r="I74" s="32"/>
      <c r="J74" s="120"/>
      <c r="K74" s="121"/>
      <c r="L74" s="121"/>
      <c r="M74" s="98"/>
      <c r="N74" s="24"/>
    </row>
    <row r="75" spans="9:14">
      <c r="I75" s="32"/>
      <c r="J75" s="120"/>
      <c r="K75" s="121"/>
      <c r="L75" s="121"/>
      <c r="M75" s="98"/>
      <c r="N75" s="24"/>
    </row>
    <row r="76" spans="9:14">
      <c r="I76" s="32"/>
      <c r="J76" s="120"/>
      <c r="K76" s="121"/>
      <c r="L76" s="121"/>
      <c r="M76" s="98"/>
      <c r="N76" s="24"/>
    </row>
    <row r="77" spans="9:14">
      <c r="I77" s="32"/>
      <c r="J77" s="120"/>
      <c r="K77" s="121"/>
      <c r="L77" s="121"/>
      <c r="M77" s="98"/>
      <c r="N77" s="24"/>
    </row>
    <row r="78" spans="9:14">
      <c r="I78" s="32"/>
      <c r="J78" s="120"/>
      <c r="K78" s="121"/>
      <c r="L78" s="121"/>
      <c r="M78" s="98"/>
      <c r="N78" s="24"/>
    </row>
    <row r="79" spans="9:14">
      <c r="I79" s="32"/>
      <c r="J79" s="120"/>
      <c r="K79" s="121"/>
      <c r="L79" s="121"/>
      <c r="M79" s="98"/>
      <c r="N79" s="24"/>
    </row>
  </sheetData>
  <mergeCells count="35">
    <mergeCell ref="K1:N1"/>
    <mergeCell ref="K2:N2"/>
    <mergeCell ref="K3:N3"/>
    <mergeCell ref="K4:N4"/>
    <mergeCell ref="L13:L14"/>
    <mergeCell ref="I11:N11"/>
    <mergeCell ref="I50:N50"/>
    <mergeCell ref="C29:C40"/>
    <mergeCell ref="D29:D40"/>
    <mergeCell ref="E29:E31"/>
    <mergeCell ref="E32:E34"/>
    <mergeCell ref="E35:E37"/>
    <mergeCell ref="E38:E40"/>
    <mergeCell ref="B28:G28"/>
    <mergeCell ref="C16:C27"/>
    <mergeCell ref="D16:D27"/>
    <mergeCell ref="E16:E18"/>
    <mergeCell ref="E19:E21"/>
    <mergeCell ref="E22:E24"/>
    <mergeCell ref="E25:E27"/>
    <mergeCell ref="B12:G12"/>
    <mergeCell ref="I13:I14"/>
    <mergeCell ref="J13:J14"/>
    <mergeCell ref="K13:K14"/>
    <mergeCell ref="B10:G10"/>
    <mergeCell ref="I10:N10"/>
    <mergeCell ref="M13:M14"/>
    <mergeCell ref="N13:N14"/>
    <mergeCell ref="I51:N51"/>
    <mergeCell ref="I53:I54"/>
    <mergeCell ref="J53:J54"/>
    <mergeCell ref="K53:K54"/>
    <mergeCell ref="L53:L54"/>
    <mergeCell ref="M53:M54"/>
    <mergeCell ref="N53:N54"/>
  </mergeCells>
  <phoneticPr fontId="2" type="noConversion"/>
  <pageMargins left="0.7" right="0.7" top="0.75" bottom="0.75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102"/>
  <sheetViews>
    <sheetView topLeftCell="A52" workbookViewId="0">
      <selection activeCell="N71" sqref="N71"/>
    </sheetView>
  </sheetViews>
  <sheetFormatPr defaultRowHeight="12.75"/>
  <cols>
    <col min="1" max="1" width="4.570312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6.42578125" customWidth="1"/>
    <col min="12" max="12" width="10.28515625" customWidth="1"/>
    <col min="13" max="13" width="11.5703125" customWidth="1"/>
    <col min="14" max="14" width="18" customWidth="1"/>
  </cols>
  <sheetData>
    <row r="1" spans="2:14">
      <c r="F1" t="s">
        <v>9</v>
      </c>
      <c r="M1" t="s">
        <v>9</v>
      </c>
    </row>
    <row r="2" spans="2:14">
      <c r="F2" t="s">
        <v>10</v>
      </c>
      <c r="M2" t="s">
        <v>10</v>
      </c>
    </row>
    <row r="3" spans="2:14">
      <c r="F3" t="s">
        <v>11</v>
      </c>
      <c r="M3" t="s">
        <v>132</v>
      </c>
    </row>
    <row r="4" spans="2:14">
      <c r="F4" t="s">
        <v>12</v>
      </c>
      <c r="M4" t="s">
        <v>147</v>
      </c>
    </row>
    <row r="8" spans="2:14">
      <c r="B8" s="216"/>
      <c r="C8" s="216"/>
      <c r="D8" s="216"/>
      <c r="E8" s="216"/>
      <c r="F8" s="216"/>
      <c r="G8" s="216"/>
      <c r="H8" s="4"/>
      <c r="I8" s="216" t="s">
        <v>179</v>
      </c>
      <c r="J8" s="216"/>
      <c r="K8" s="216"/>
      <c r="L8" s="216"/>
      <c r="M8" s="216"/>
      <c r="N8" s="216"/>
    </row>
    <row r="9" spans="2:1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>
      <c r="B10" s="217"/>
      <c r="C10" s="217"/>
      <c r="D10" s="217"/>
      <c r="E10" s="217"/>
      <c r="F10" s="217"/>
      <c r="G10" s="217"/>
      <c r="H10" s="1"/>
      <c r="I10" s="217" t="s">
        <v>32</v>
      </c>
      <c r="J10" s="217"/>
      <c r="K10" s="217"/>
      <c r="L10" s="217"/>
      <c r="M10" s="217"/>
      <c r="N10" s="217"/>
    </row>
    <row r="11" spans="2:1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3.5" thickBot="1">
      <c r="I12" t="s">
        <v>180</v>
      </c>
    </row>
    <row r="13" spans="2:14" ht="12.75" customHeight="1" thickBot="1">
      <c r="B13" s="9"/>
      <c r="C13" s="9"/>
      <c r="D13" s="9"/>
      <c r="E13" s="9"/>
      <c r="F13" s="9"/>
      <c r="G13" s="22"/>
      <c r="H13" s="26"/>
      <c r="I13" s="34" t="s">
        <v>0</v>
      </c>
      <c r="J13" s="116" t="s">
        <v>24</v>
      </c>
      <c r="K13" s="36" t="s">
        <v>14</v>
      </c>
      <c r="L13" s="155" t="s">
        <v>1</v>
      </c>
      <c r="M13" s="38" t="s">
        <v>18</v>
      </c>
      <c r="N13" s="39" t="s">
        <v>2</v>
      </c>
    </row>
    <row r="14" spans="2:14" ht="15" customHeight="1">
      <c r="B14" s="10"/>
      <c r="C14" s="215"/>
      <c r="D14" s="209"/>
      <c r="E14" s="210"/>
      <c r="F14" s="11"/>
      <c r="G14" s="21"/>
      <c r="H14" s="27"/>
      <c r="I14" s="117">
        <v>1</v>
      </c>
      <c r="J14" s="291" t="s">
        <v>33</v>
      </c>
      <c r="K14" s="292" t="s">
        <v>25</v>
      </c>
      <c r="L14" s="307" t="s">
        <v>3</v>
      </c>
      <c r="M14" s="105" t="s">
        <v>27</v>
      </c>
      <c r="N14" s="152">
        <v>539690</v>
      </c>
    </row>
    <row r="15" spans="2:14" ht="15" customHeight="1">
      <c r="B15" s="10"/>
      <c r="C15" s="215"/>
      <c r="D15" s="209"/>
      <c r="E15" s="211"/>
      <c r="F15" s="11"/>
      <c r="G15" s="21"/>
      <c r="H15" s="27"/>
      <c r="I15" s="107">
        <v>2</v>
      </c>
      <c r="J15" s="208"/>
      <c r="K15" s="288"/>
      <c r="L15" s="308"/>
      <c r="M15" s="11" t="s">
        <v>28</v>
      </c>
      <c r="N15" s="153">
        <v>647630</v>
      </c>
    </row>
    <row r="16" spans="2:14" ht="15" customHeight="1" thickBot="1">
      <c r="B16" s="10"/>
      <c r="C16" s="215"/>
      <c r="D16" s="209"/>
      <c r="E16" s="212"/>
      <c r="F16" s="11"/>
      <c r="G16" s="21"/>
      <c r="H16" s="27"/>
      <c r="I16" s="107">
        <v>3</v>
      </c>
      <c r="J16" s="208"/>
      <c r="K16" s="288"/>
      <c r="L16" s="309"/>
      <c r="M16" s="110" t="s">
        <v>29</v>
      </c>
      <c r="N16" s="153">
        <v>701610</v>
      </c>
    </row>
    <row r="17" spans="2:14" ht="15" customHeight="1">
      <c r="B17" s="10"/>
      <c r="C17" s="215"/>
      <c r="D17" s="209"/>
      <c r="E17" s="210"/>
      <c r="F17" s="11"/>
      <c r="G17" s="21"/>
      <c r="H17" s="27"/>
      <c r="I17" s="107">
        <v>4</v>
      </c>
      <c r="J17" s="208"/>
      <c r="K17" s="288"/>
      <c r="L17" s="307" t="s">
        <v>4</v>
      </c>
      <c r="M17" s="105" t="s">
        <v>27</v>
      </c>
      <c r="N17" s="152">
        <v>449750</v>
      </c>
    </row>
    <row r="18" spans="2:14" ht="15" customHeight="1">
      <c r="B18" s="10"/>
      <c r="C18" s="215"/>
      <c r="D18" s="209"/>
      <c r="E18" s="211"/>
      <c r="F18" s="11"/>
      <c r="G18" s="21"/>
      <c r="H18" s="27"/>
      <c r="I18" s="107">
        <v>5</v>
      </c>
      <c r="J18" s="208"/>
      <c r="K18" s="288"/>
      <c r="L18" s="308"/>
      <c r="M18" s="11" t="s">
        <v>28</v>
      </c>
      <c r="N18" s="153">
        <f>ROUND(N17*1.2,-1)</f>
        <v>539700</v>
      </c>
    </row>
    <row r="19" spans="2:14" ht="15" customHeight="1" thickBot="1">
      <c r="B19" s="10"/>
      <c r="C19" s="215"/>
      <c r="D19" s="209"/>
      <c r="E19" s="212"/>
      <c r="F19" s="11"/>
      <c r="G19" s="21"/>
      <c r="H19" s="27"/>
      <c r="I19" s="107">
        <v>6</v>
      </c>
      <c r="J19" s="208"/>
      <c r="K19" s="288"/>
      <c r="L19" s="309"/>
      <c r="M19" s="110" t="s">
        <v>29</v>
      </c>
      <c r="N19" s="154">
        <v>584670</v>
      </c>
    </row>
    <row r="20" spans="2:14" ht="15" customHeight="1">
      <c r="B20" s="10"/>
      <c r="C20" s="215"/>
      <c r="D20" s="209"/>
      <c r="E20" s="210"/>
      <c r="F20" s="11"/>
      <c r="G20" s="21"/>
      <c r="H20" s="27"/>
      <c r="I20" s="107">
        <v>7</v>
      </c>
      <c r="J20" s="208"/>
      <c r="K20" s="288"/>
      <c r="L20" s="307" t="s">
        <v>5</v>
      </c>
      <c r="M20" s="105" t="s">
        <v>27</v>
      </c>
      <c r="N20" s="152">
        <v>359790</v>
      </c>
    </row>
    <row r="21" spans="2:14" ht="15" customHeight="1">
      <c r="B21" s="10"/>
      <c r="C21" s="215"/>
      <c r="D21" s="209"/>
      <c r="E21" s="211"/>
      <c r="F21" s="11"/>
      <c r="G21" s="21"/>
      <c r="H21" s="27"/>
      <c r="I21" s="107">
        <v>8</v>
      </c>
      <c r="J21" s="208"/>
      <c r="K21" s="288"/>
      <c r="L21" s="308"/>
      <c r="M21" s="11" t="s">
        <v>28</v>
      </c>
      <c r="N21" s="153">
        <f>ROUND(N18*0.8,-1)</f>
        <v>431760</v>
      </c>
    </row>
    <row r="22" spans="2:14" ht="15" customHeight="1" thickBot="1">
      <c r="B22" s="10"/>
      <c r="C22" s="215"/>
      <c r="D22" s="209"/>
      <c r="E22" s="212"/>
      <c r="F22" s="11"/>
      <c r="G22" s="21"/>
      <c r="H22" s="27"/>
      <c r="I22" s="107">
        <v>9</v>
      </c>
      <c r="J22" s="208"/>
      <c r="K22" s="288"/>
      <c r="L22" s="309"/>
      <c r="M22" s="110" t="s">
        <v>29</v>
      </c>
      <c r="N22" s="154">
        <v>467730</v>
      </c>
    </row>
    <row r="23" spans="2:14" ht="15" customHeight="1">
      <c r="B23" s="10"/>
      <c r="C23" s="215"/>
      <c r="D23" s="209"/>
      <c r="E23" s="210"/>
      <c r="F23" s="11"/>
      <c r="G23" s="21"/>
      <c r="H23" s="27"/>
      <c r="I23" s="107">
        <v>10</v>
      </c>
      <c r="J23" s="208"/>
      <c r="K23" s="288"/>
      <c r="L23" s="307" t="s">
        <v>6</v>
      </c>
      <c r="M23" s="105" t="s">
        <v>27</v>
      </c>
      <c r="N23" s="152">
        <v>251850</v>
      </c>
    </row>
    <row r="24" spans="2:14" ht="15" customHeight="1">
      <c r="B24" s="10"/>
      <c r="C24" s="215"/>
      <c r="D24" s="209"/>
      <c r="E24" s="211"/>
      <c r="F24" s="11"/>
      <c r="G24" s="21"/>
      <c r="H24" s="27"/>
      <c r="I24" s="107">
        <v>11</v>
      </c>
      <c r="J24" s="208"/>
      <c r="K24" s="288"/>
      <c r="L24" s="308"/>
      <c r="M24" s="11" t="s">
        <v>28</v>
      </c>
      <c r="N24" s="153">
        <f>ROUND(N18*0.56,-1)</f>
        <v>302230</v>
      </c>
    </row>
    <row r="25" spans="2:14" ht="15" customHeight="1" thickBot="1">
      <c r="B25" s="10"/>
      <c r="C25" s="215"/>
      <c r="D25" s="209"/>
      <c r="E25" s="212"/>
      <c r="F25" s="11"/>
      <c r="G25" s="21"/>
      <c r="H25" s="27"/>
      <c r="I25" s="107">
        <v>12</v>
      </c>
      <c r="J25" s="208"/>
      <c r="K25" s="288"/>
      <c r="L25" s="309"/>
      <c r="M25" s="110" t="s">
        <v>29</v>
      </c>
      <c r="N25" s="154">
        <v>327410</v>
      </c>
    </row>
    <row r="26" spans="2:14" ht="2.25" hidden="1" customHeight="1">
      <c r="B26" s="213"/>
      <c r="C26" s="214"/>
      <c r="D26" s="214"/>
      <c r="E26" s="214"/>
      <c r="F26" s="214"/>
      <c r="G26" s="214"/>
      <c r="H26" s="32"/>
      <c r="I26" s="118"/>
      <c r="J26" s="25"/>
      <c r="K26" s="119"/>
      <c r="M26" s="156"/>
      <c r="N26" s="149"/>
    </row>
    <row r="27" spans="2:14" ht="15" customHeight="1">
      <c r="B27" s="10"/>
      <c r="C27" s="215"/>
      <c r="D27" s="209"/>
      <c r="E27" s="210"/>
      <c r="F27" s="11"/>
      <c r="G27" s="21"/>
      <c r="H27" s="27"/>
      <c r="I27" s="107">
        <v>13</v>
      </c>
      <c r="J27" s="208" t="s">
        <v>34</v>
      </c>
      <c r="K27" s="288" t="s">
        <v>25</v>
      </c>
      <c r="L27" s="307" t="s">
        <v>3</v>
      </c>
      <c r="M27" s="105" t="s">
        <v>27</v>
      </c>
      <c r="N27" s="152">
        <v>437580</v>
      </c>
    </row>
    <row r="28" spans="2:14" ht="15" customHeight="1">
      <c r="B28" s="10"/>
      <c r="C28" s="215"/>
      <c r="D28" s="209"/>
      <c r="E28" s="211"/>
      <c r="F28" s="11"/>
      <c r="G28" s="21"/>
      <c r="H28" s="27"/>
      <c r="I28" s="107">
        <v>14</v>
      </c>
      <c r="J28" s="208"/>
      <c r="K28" s="288"/>
      <c r="L28" s="308"/>
      <c r="M28" s="11" t="s">
        <v>28</v>
      </c>
      <c r="N28" s="153">
        <v>525100</v>
      </c>
    </row>
    <row r="29" spans="2:14" ht="15" customHeight="1" thickBot="1">
      <c r="B29" s="10"/>
      <c r="C29" s="215"/>
      <c r="D29" s="209"/>
      <c r="E29" s="212"/>
      <c r="F29" s="11"/>
      <c r="G29" s="21"/>
      <c r="H29" s="27"/>
      <c r="I29" s="107">
        <v>15</v>
      </c>
      <c r="J29" s="208"/>
      <c r="K29" s="288"/>
      <c r="L29" s="309"/>
      <c r="M29" s="110" t="s">
        <v>29</v>
      </c>
      <c r="N29" s="154">
        <v>568860</v>
      </c>
    </row>
    <row r="30" spans="2:14" ht="15" customHeight="1">
      <c r="B30" s="10"/>
      <c r="C30" s="215"/>
      <c r="D30" s="209"/>
      <c r="E30" s="210"/>
      <c r="F30" s="11"/>
      <c r="G30" s="21"/>
      <c r="H30" s="27"/>
      <c r="I30" s="107">
        <v>16</v>
      </c>
      <c r="J30" s="208"/>
      <c r="K30" s="280"/>
      <c r="L30" s="310" t="s">
        <v>4</v>
      </c>
      <c r="M30" s="105" t="s">
        <v>27</v>
      </c>
      <c r="N30" s="152">
        <v>364660</v>
      </c>
    </row>
    <row r="31" spans="2:14" ht="15" customHeight="1">
      <c r="B31" s="10"/>
      <c r="C31" s="215"/>
      <c r="D31" s="209"/>
      <c r="E31" s="211"/>
      <c r="F31" s="11"/>
      <c r="G31" s="21"/>
      <c r="H31" s="27"/>
      <c r="I31" s="107">
        <v>17</v>
      </c>
      <c r="J31" s="208"/>
      <c r="K31" s="280"/>
      <c r="L31" s="311"/>
      <c r="M31" s="11" t="s">
        <v>28</v>
      </c>
      <c r="N31" s="153">
        <v>437590</v>
      </c>
    </row>
    <row r="32" spans="2:14" ht="15" customHeight="1" thickBot="1">
      <c r="B32" s="10"/>
      <c r="C32" s="215"/>
      <c r="D32" s="209"/>
      <c r="E32" s="212"/>
      <c r="F32" s="11"/>
      <c r="G32" s="21"/>
      <c r="H32" s="27"/>
      <c r="I32" s="107">
        <v>18</v>
      </c>
      <c r="J32" s="208"/>
      <c r="K32" s="280"/>
      <c r="L32" s="312"/>
      <c r="M32" s="110" t="s">
        <v>29</v>
      </c>
      <c r="N32" s="154">
        <f>ROUND(N30*1.3,-1)</f>
        <v>474060</v>
      </c>
    </row>
    <row r="33" spans="2:14" ht="15" customHeight="1">
      <c r="B33" s="10"/>
      <c r="C33" s="215"/>
      <c r="D33" s="209"/>
      <c r="E33" s="210"/>
      <c r="F33" s="11"/>
      <c r="G33" s="21"/>
      <c r="H33" s="27"/>
      <c r="I33" s="107">
        <v>19</v>
      </c>
      <c r="J33" s="208"/>
      <c r="K33" s="288"/>
      <c r="L33" s="307" t="s">
        <v>5</v>
      </c>
      <c r="M33" s="105" t="s">
        <v>27</v>
      </c>
      <c r="N33" s="152">
        <v>291720</v>
      </c>
    </row>
    <row r="34" spans="2:14" ht="15" customHeight="1">
      <c r="B34" s="10"/>
      <c r="C34" s="215"/>
      <c r="D34" s="209"/>
      <c r="E34" s="211"/>
      <c r="F34" s="11"/>
      <c r="G34" s="21"/>
      <c r="H34" s="27"/>
      <c r="I34" s="107">
        <v>20</v>
      </c>
      <c r="J34" s="208"/>
      <c r="K34" s="288"/>
      <c r="L34" s="308"/>
      <c r="M34" s="11" t="s">
        <v>28</v>
      </c>
      <c r="N34" s="153">
        <f>ROUND(N31*0.8,-1)</f>
        <v>350070</v>
      </c>
    </row>
    <row r="35" spans="2:14" ht="15" customHeight="1" thickBot="1">
      <c r="B35" s="10"/>
      <c r="C35" s="215"/>
      <c r="D35" s="209"/>
      <c r="E35" s="212"/>
      <c r="F35" s="11"/>
      <c r="G35" s="21"/>
      <c r="H35" s="27"/>
      <c r="I35" s="107">
        <v>21</v>
      </c>
      <c r="J35" s="208"/>
      <c r="K35" s="288"/>
      <c r="L35" s="309"/>
      <c r="M35" s="110" t="s">
        <v>29</v>
      </c>
      <c r="N35" s="154">
        <v>379240</v>
      </c>
    </row>
    <row r="36" spans="2:14" ht="15" customHeight="1">
      <c r="B36" s="10"/>
      <c r="C36" s="215"/>
      <c r="D36" s="209"/>
      <c r="E36" s="210"/>
      <c r="F36" s="11"/>
      <c r="G36" s="21"/>
      <c r="H36" s="27"/>
      <c r="I36" s="107">
        <v>22</v>
      </c>
      <c r="J36" s="208"/>
      <c r="K36" s="288"/>
      <c r="L36" s="307" t="s">
        <v>6</v>
      </c>
      <c r="M36" s="105" t="s">
        <v>27</v>
      </c>
      <c r="N36" s="152">
        <v>204200</v>
      </c>
    </row>
    <row r="37" spans="2:14" ht="15" customHeight="1">
      <c r="B37" s="10"/>
      <c r="C37" s="215"/>
      <c r="D37" s="209"/>
      <c r="E37" s="211"/>
      <c r="F37" s="11"/>
      <c r="G37" s="21"/>
      <c r="H37" s="27"/>
      <c r="I37" s="107">
        <v>23</v>
      </c>
      <c r="J37" s="208"/>
      <c r="K37" s="288"/>
      <c r="L37" s="308"/>
      <c r="M37" s="11" t="s">
        <v>28</v>
      </c>
      <c r="N37" s="153">
        <f>ROUND(N31*0.56,-1)</f>
        <v>245050</v>
      </c>
    </row>
    <row r="38" spans="2:14" ht="15" customHeight="1" thickBot="1">
      <c r="B38" s="10"/>
      <c r="C38" s="215"/>
      <c r="D38" s="209"/>
      <c r="E38" s="212"/>
      <c r="F38" s="11"/>
      <c r="G38" s="21"/>
      <c r="H38" s="27"/>
      <c r="I38" s="109">
        <v>24</v>
      </c>
      <c r="J38" s="290"/>
      <c r="K38" s="289"/>
      <c r="L38" s="309"/>
      <c r="M38" s="110" t="s">
        <v>29</v>
      </c>
      <c r="N38" s="154">
        <f>ROUND(N32*0.56,-1)</f>
        <v>265470</v>
      </c>
    </row>
    <row r="39" spans="2:14">
      <c r="B39" s="3"/>
      <c r="C39" s="1"/>
      <c r="D39" s="1"/>
      <c r="E39" s="1"/>
      <c r="F39" s="2"/>
      <c r="G39" s="1"/>
      <c r="H39" s="1"/>
      <c r="I39" s="276"/>
      <c r="J39" s="276"/>
      <c r="K39" s="276"/>
      <c r="L39" s="276"/>
      <c r="M39" s="276"/>
      <c r="N39" s="276"/>
    </row>
    <row r="40" spans="2:14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2"/>
      <c r="N40" s="1"/>
    </row>
    <row r="41" spans="2:14">
      <c r="B41" s="1"/>
      <c r="C41" s="1"/>
      <c r="D41" s="1"/>
      <c r="E41" s="1"/>
      <c r="F41" s="2"/>
      <c r="G41" s="1"/>
      <c r="H41" s="1"/>
      <c r="I41" s="1"/>
      <c r="J41" s="3" t="s">
        <v>148</v>
      </c>
      <c r="K41" s="1"/>
      <c r="L41" s="1"/>
      <c r="N41" s="6" t="s">
        <v>149</v>
      </c>
    </row>
    <row r="42" spans="2:14">
      <c r="B42" s="3"/>
      <c r="C42" s="1"/>
      <c r="D42" s="1"/>
      <c r="E42" s="1"/>
      <c r="F42" s="6"/>
      <c r="G42" s="1"/>
      <c r="H42" s="1"/>
      <c r="I42" s="3"/>
      <c r="J42" s="1"/>
      <c r="K42" s="1"/>
      <c r="L42" s="1"/>
      <c r="M42" s="6"/>
      <c r="N42" s="1"/>
    </row>
    <row r="43" spans="2:14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2"/>
      <c r="N43" s="1"/>
    </row>
    <row r="44" spans="2:14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2"/>
      <c r="N44" s="1"/>
    </row>
    <row r="45" spans="2:14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2"/>
      <c r="N45" s="1"/>
    </row>
    <row r="46" spans="2:14">
      <c r="B46" s="7" t="s">
        <v>22</v>
      </c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</row>
    <row r="57" spans="6:14">
      <c r="M57" s="172" t="s">
        <v>146</v>
      </c>
      <c r="N57" s="159"/>
    </row>
    <row r="58" spans="6:14">
      <c r="F58" t="s">
        <v>9</v>
      </c>
      <c r="M58" s="159" t="s">
        <v>177</v>
      </c>
      <c r="N58" s="159"/>
    </row>
    <row r="59" spans="6:14">
      <c r="F59" t="s">
        <v>10</v>
      </c>
      <c r="M59" s="160" t="s">
        <v>127</v>
      </c>
      <c r="N59" s="160"/>
    </row>
    <row r="60" spans="6:14">
      <c r="F60" t="s">
        <v>11</v>
      </c>
      <c r="M60" s="159" t="s">
        <v>128</v>
      </c>
      <c r="N60" s="159"/>
    </row>
    <row r="61" spans="6:14">
      <c r="F61" t="s">
        <v>12</v>
      </c>
      <c r="M61" s="162" t="s">
        <v>178</v>
      </c>
      <c r="N61" s="161"/>
    </row>
    <row r="65" spans="2:14">
      <c r="B65" s="216"/>
      <c r="C65" s="216"/>
      <c r="D65" s="216"/>
      <c r="E65" s="216"/>
      <c r="F65" s="216"/>
      <c r="G65" s="216"/>
      <c r="H65" s="4"/>
      <c r="I65" s="216" t="s">
        <v>179</v>
      </c>
      <c r="J65" s="216"/>
      <c r="K65" s="216"/>
      <c r="L65" s="216"/>
      <c r="M65" s="216"/>
      <c r="N65" s="216"/>
    </row>
    <row r="66" spans="2:1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>
      <c r="B67" s="217"/>
      <c r="C67" s="217"/>
      <c r="D67" s="217"/>
      <c r="E67" s="217"/>
      <c r="F67" s="217"/>
      <c r="G67" s="217"/>
      <c r="H67" s="1"/>
      <c r="I67" s="217" t="s">
        <v>32</v>
      </c>
      <c r="J67" s="217"/>
      <c r="K67" s="217"/>
      <c r="L67" s="217"/>
      <c r="M67" s="217"/>
      <c r="N67" s="217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3.5" thickBot="1">
      <c r="I69" t="s">
        <v>180</v>
      </c>
    </row>
    <row r="70" spans="2:14" ht="13.5" thickBot="1">
      <c r="B70" s="9"/>
      <c r="C70" s="9"/>
      <c r="D70" s="9"/>
      <c r="E70" s="9"/>
      <c r="F70" s="9"/>
      <c r="G70" s="22"/>
      <c r="H70" s="26"/>
      <c r="I70" s="34" t="s">
        <v>0</v>
      </c>
      <c r="J70" s="116" t="s">
        <v>24</v>
      </c>
      <c r="K70" s="36" t="s">
        <v>14</v>
      </c>
      <c r="L70" s="155" t="s">
        <v>1</v>
      </c>
      <c r="M70" s="38" t="s">
        <v>18</v>
      </c>
      <c r="N70" s="39" t="s">
        <v>2</v>
      </c>
    </row>
    <row r="71" spans="2:14" ht="12.75" customHeight="1">
      <c r="B71" s="10"/>
      <c r="C71" s="215"/>
      <c r="D71" s="209"/>
      <c r="E71" s="210"/>
      <c r="F71" s="11"/>
      <c r="G71" s="21"/>
      <c r="H71" s="27"/>
      <c r="I71" s="117">
        <v>1</v>
      </c>
      <c r="J71" s="291" t="s">
        <v>33</v>
      </c>
      <c r="K71" s="292" t="s">
        <v>25</v>
      </c>
      <c r="L71" s="307" t="s">
        <v>3</v>
      </c>
      <c r="M71" s="105" t="s">
        <v>27</v>
      </c>
      <c r="N71" s="152">
        <v>539690</v>
      </c>
    </row>
    <row r="72" spans="2:14">
      <c r="B72" s="10"/>
      <c r="C72" s="215"/>
      <c r="D72" s="209"/>
      <c r="E72" s="211"/>
      <c r="F72" s="11"/>
      <c r="G72" s="21"/>
      <c r="H72" s="27"/>
      <c r="I72" s="107">
        <v>2</v>
      </c>
      <c r="J72" s="208"/>
      <c r="K72" s="288"/>
      <c r="L72" s="308"/>
      <c r="M72" s="11" t="s">
        <v>28</v>
      </c>
      <c r="N72" s="153">
        <v>647630</v>
      </c>
    </row>
    <row r="73" spans="2:14" ht="13.5" thickBot="1">
      <c r="B73" s="10"/>
      <c r="C73" s="215"/>
      <c r="D73" s="209"/>
      <c r="E73" s="212"/>
      <c r="F73" s="11"/>
      <c r="G73" s="21"/>
      <c r="H73" s="27"/>
      <c r="I73" s="107">
        <v>3</v>
      </c>
      <c r="J73" s="208"/>
      <c r="K73" s="288"/>
      <c r="L73" s="309"/>
      <c r="M73" s="110" t="s">
        <v>29</v>
      </c>
      <c r="N73" s="153">
        <v>701610</v>
      </c>
    </row>
    <row r="74" spans="2:14">
      <c r="B74" s="10"/>
      <c r="C74" s="215"/>
      <c r="D74" s="209"/>
      <c r="E74" s="210"/>
      <c r="F74" s="11"/>
      <c r="G74" s="21"/>
      <c r="H74" s="27"/>
      <c r="I74" s="107">
        <v>4</v>
      </c>
      <c r="J74" s="208"/>
      <c r="K74" s="288"/>
      <c r="L74" s="307" t="s">
        <v>4</v>
      </c>
      <c r="M74" s="105" t="s">
        <v>27</v>
      </c>
      <c r="N74" s="152">
        <v>449750</v>
      </c>
    </row>
    <row r="75" spans="2:14">
      <c r="B75" s="10"/>
      <c r="C75" s="215"/>
      <c r="D75" s="209"/>
      <c r="E75" s="211"/>
      <c r="F75" s="11"/>
      <c r="G75" s="21"/>
      <c r="H75" s="27"/>
      <c r="I75" s="107">
        <v>5</v>
      </c>
      <c r="J75" s="208"/>
      <c r="K75" s="288"/>
      <c r="L75" s="308"/>
      <c r="M75" s="11" t="s">
        <v>28</v>
      </c>
      <c r="N75" s="153">
        <f>ROUND(N74*1.2,-1)</f>
        <v>539700</v>
      </c>
    </row>
    <row r="76" spans="2:14" ht="13.5" thickBot="1">
      <c r="B76" s="10"/>
      <c r="C76" s="215"/>
      <c r="D76" s="209"/>
      <c r="E76" s="212"/>
      <c r="F76" s="11"/>
      <c r="G76" s="21"/>
      <c r="H76" s="27"/>
      <c r="I76" s="107">
        <v>6</v>
      </c>
      <c r="J76" s="208"/>
      <c r="K76" s="288"/>
      <c r="L76" s="309"/>
      <c r="M76" s="110" t="s">
        <v>29</v>
      </c>
      <c r="N76" s="154">
        <v>584670</v>
      </c>
    </row>
    <row r="77" spans="2:14">
      <c r="B77" s="10"/>
      <c r="C77" s="215"/>
      <c r="D77" s="209"/>
      <c r="E77" s="210"/>
      <c r="F77" s="11"/>
      <c r="G77" s="21"/>
      <c r="H77" s="27"/>
      <c r="I77" s="107">
        <v>7</v>
      </c>
      <c r="J77" s="208"/>
      <c r="K77" s="288"/>
      <c r="L77" s="307" t="s">
        <v>5</v>
      </c>
      <c r="M77" s="105" t="s">
        <v>27</v>
      </c>
      <c r="N77" s="152">
        <v>359790</v>
      </c>
    </row>
    <row r="78" spans="2:14">
      <c r="B78" s="10"/>
      <c r="C78" s="215"/>
      <c r="D78" s="209"/>
      <c r="E78" s="211"/>
      <c r="F78" s="11"/>
      <c r="G78" s="21"/>
      <c r="H78" s="27"/>
      <c r="I78" s="107">
        <v>8</v>
      </c>
      <c r="J78" s="208"/>
      <c r="K78" s="288"/>
      <c r="L78" s="308"/>
      <c r="M78" s="11" t="s">
        <v>28</v>
      </c>
      <c r="N78" s="153">
        <f>ROUND(N75*0.8,-1)</f>
        <v>431760</v>
      </c>
    </row>
    <row r="79" spans="2:14" ht="13.5" thickBot="1">
      <c r="B79" s="10"/>
      <c r="C79" s="215"/>
      <c r="D79" s="209"/>
      <c r="E79" s="212"/>
      <c r="F79" s="11"/>
      <c r="G79" s="21"/>
      <c r="H79" s="27"/>
      <c r="I79" s="107">
        <v>9</v>
      </c>
      <c r="J79" s="208"/>
      <c r="K79" s="288"/>
      <c r="L79" s="309"/>
      <c r="M79" s="110" t="s">
        <v>29</v>
      </c>
      <c r="N79" s="154">
        <v>467730</v>
      </c>
    </row>
    <row r="80" spans="2:14">
      <c r="B80" s="10"/>
      <c r="C80" s="215"/>
      <c r="D80" s="209"/>
      <c r="E80" s="210"/>
      <c r="F80" s="11"/>
      <c r="G80" s="21"/>
      <c r="H80" s="27"/>
      <c r="I80" s="107">
        <v>10</v>
      </c>
      <c r="J80" s="208"/>
      <c r="K80" s="288"/>
      <c r="L80" s="307" t="s">
        <v>6</v>
      </c>
      <c r="M80" s="105" t="s">
        <v>27</v>
      </c>
      <c r="N80" s="152">
        <v>251850</v>
      </c>
    </row>
    <row r="81" spans="2:14">
      <c r="B81" s="10"/>
      <c r="C81" s="215"/>
      <c r="D81" s="209"/>
      <c r="E81" s="211"/>
      <c r="F81" s="11"/>
      <c r="G81" s="21"/>
      <c r="H81" s="27"/>
      <c r="I81" s="107">
        <v>11</v>
      </c>
      <c r="J81" s="208"/>
      <c r="K81" s="288"/>
      <c r="L81" s="308"/>
      <c r="M81" s="11" t="s">
        <v>28</v>
      </c>
      <c r="N81" s="153">
        <f>ROUND(N75*0.56,-1)</f>
        <v>302230</v>
      </c>
    </row>
    <row r="82" spans="2:14" ht="13.5" thickBot="1">
      <c r="B82" s="10"/>
      <c r="C82" s="215"/>
      <c r="D82" s="209"/>
      <c r="E82" s="212"/>
      <c r="F82" s="11"/>
      <c r="G82" s="21"/>
      <c r="H82" s="27"/>
      <c r="I82" s="107">
        <v>12</v>
      </c>
      <c r="J82" s="208"/>
      <c r="K82" s="288"/>
      <c r="L82" s="309"/>
      <c r="M82" s="110" t="s">
        <v>29</v>
      </c>
      <c r="N82" s="154">
        <v>327410</v>
      </c>
    </row>
    <row r="83" spans="2:14" ht="12.75" customHeight="1">
      <c r="B83" s="10"/>
      <c r="C83" s="215"/>
      <c r="D83" s="209"/>
      <c r="E83" s="210"/>
      <c r="F83" s="11"/>
      <c r="G83" s="21"/>
      <c r="H83" s="27"/>
      <c r="I83" s="107">
        <v>13</v>
      </c>
      <c r="J83" s="208" t="s">
        <v>34</v>
      </c>
      <c r="K83" s="288" t="s">
        <v>25</v>
      </c>
      <c r="L83" s="307" t="s">
        <v>3</v>
      </c>
      <c r="M83" s="105" t="s">
        <v>27</v>
      </c>
      <c r="N83" s="152">
        <v>437580</v>
      </c>
    </row>
    <row r="84" spans="2:14">
      <c r="B84" s="10"/>
      <c r="C84" s="215"/>
      <c r="D84" s="209"/>
      <c r="E84" s="211"/>
      <c r="F84" s="11"/>
      <c r="G84" s="21"/>
      <c r="H84" s="27"/>
      <c r="I84" s="107">
        <v>14</v>
      </c>
      <c r="J84" s="208"/>
      <c r="K84" s="288"/>
      <c r="L84" s="308"/>
      <c r="M84" s="11" t="s">
        <v>28</v>
      </c>
      <c r="N84" s="153">
        <v>525100</v>
      </c>
    </row>
    <row r="85" spans="2:14" ht="13.5" thickBot="1">
      <c r="B85" s="10"/>
      <c r="C85" s="215"/>
      <c r="D85" s="209"/>
      <c r="E85" s="212"/>
      <c r="F85" s="11"/>
      <c r="G85" s="21"/>
      <c r="H85" s="27"/>
      <c r="I85" s="107">
        <v>15</v>
      </c>
      <c r="J85" s="208"/>
      <c r="K85" s="288"/>
      <c r="L85" s="309"/>
      <c r="M85" s="110" t="s">
        <v>29</v>
      </c>
      <c r="N85" s="154">
        <v>568860</v>
      </c>
    </row>
    <row r="86" spans="2:14">
      <c r="B86" s="10"/>
      <c r="C86" s="215"/>
      <c r="D86" s="209"/>
      <c r="E86" s="210"/>
      <c r="F86" s="11"/>
      <c r="G86" s="21"/>
      <c r="H86" s="27"/>
      <c r="I86" s="107">
        <v>16</v>
      </c>
      <c r="J86" s="208"/>
      <c r="K86" s="280"/>
      <c r="L86" s="310" t="s">
        <v>4</v>
      </c>
      <c r="M86" s="105" t="s">
        <v>27</v>
      </c>
      <c r="N86" s="152">
        <v>364660</v>
      </c>
    </row>
    <row r="87" spans="2:14">
      <c r="B87" s="10"/>
      <c r="C87" s="215"/>
      <c r="D87" s="209"/>
      <c r="E87" s="211"/>
      <c r="F87" s="11"/>
      <c r="G87" s="21"/>
      <c r="H87" s="27"/>
      <c r="I87" s="107">
        <v>17</v>
      </c>
      <c r="J87" s="208"/>
      <c r="K87" s="280"/>
      <c r="L87" s="311"/>
      <c r="M87" s="11" t="s">
        <v>28</v>
      </c>
      <c r="N87" s="153">
        <v>437590</v>
      </c>
    </row>
    <row r="88" spans="2:14" ht="13.5" thickBot="1">
      <c r="B88" s="10"/>
      <c r="C88" s="215"/>
      <c r="D88" s="209"/>
      <c r="E88" s="212"/>
      <c r="F88" s="11"/>
      <c r="G88" s="21"/>
      <c r="H88" s="27"/>
      <c r="I88" s="107">
        <v>18</v>
      </c>
      <c r="J88" s="208"/>
      <c r="K88" s="280"/>
      <c r="L88" s="312"/>
      <c r="M88" s="110" t="s">
        <v>29</v>
      </c>
      <c r="N88" s="154">
        <f>ROUND(N86*1.3,-1)</f>
        <v>474060</v>
      </c>
    </row>
    <row r="89" spans="2:14">
      <c r="B89" s="10"/>
      <c r="C89" s="215"/>
      <c r="D89" s="209"/>
      <c r="E89" s="210"/>
      <c r="F89" s="11"/>
      <c r="G89" s="21"/>
      <c r="H89" s="27"/>
      <c r="I89" s="107">
        <v>19</v>
      </c>
      <c r="J89" s="208"/>
      <c r="K89" s="288"/>
      <c r="L89" s="307" t="s">
        <v>5</v>
      </c>
      <c r="M89" s="105" t="s">
        <v>27</v>
      </c>
      <c r="N89" s="152">
        <v>291720</v>
      </c>
    </row>
    <row r="90" spans="2:14">
      <c r="B90" s="10"/>
      <c r="C90" s="215"/>
      <c r="D90" s="209"/>
      <c r="E90" s="211"/>
      <c r="F90" s="11"/>
      <c r="G90" s="21"/>
      <c r="H90" s="27"/>
      <c r="I90" s="107">
        <v>20</v>
      </c>
      <c r="J90" s="208"/>
      <c r="K90" s="288"/>
      <c r="L90" s="308"/>
      <c r="M90" s="11" t="s">
        <v>28</v>
      </c>
      <c r="N90" s="153">
        <f>ROUND(N87*0.8,-1)</f>
        <v>350070</v>
      </c>
    </row>
    <row r="91" spans="2:14" ht="13.5" thickBot="1">
      <c r="B91" s="10"/>
      <c r="C91" s="215"/>
      <c r="D91" s="209"/>
      <c r="E91" s="212"/>
      <c r="F91" s="11"/>
      <c r="G91" s="21"/>
      <c r="H91" s="27"/>
      <c r="I91" s="107">
        <v>21</v>
      </c>
      <c r="J91" s="208"/>
      <c r="K91" s="288"/>
      <c r="L91" s="309"/>
      <c r="M91" s="110" t="s">
        <v>29</v>
      </c>
      <c r="N91" s="154">
        <v>379240</v>
      </c>
    </row>
    <row r="92" spans="2:14">
      <c r="B92" s="10"/>
      <c r="C92" s="215"/>
      <c r="D92" s="209"/>
      <c r="E92" s="210"/>
      <c r="F92" s="11"/>
      <c r="G92" s="21"/>
      <c r="H92" s="27"/>
      <c r="I92" s="107">
        <v>22</v>
      </c>
      <c r="J92" s="208"/>
      <c r="K92" s="288"/>
      <c r="L92" s="307" t="s">
        <v>6</v>
      </c>
      <c r="M92" s="105" t="s">
        <v>27</v>
      </c>
      <c r="N92" s="152">
        <v>204200</v>
      </c>
    </row>
    <row r="93" spans="2:14">
      <c r="B93" s="10"/>
      <c r="C93" s="215"/>
      <c r="D93" s="209"/>
      <c r="E93" s="211"/>
      <c r="F93" s="11"/>
      <c r="G93" s="21"/>
      <c r="H93" s="27"/>
      <c r="I93" s="107">
        <v>23</v>
      </c>
      <c r="J93" s="208"/>
      <c r="K93" s="288"/>
      <c r="L93" s="308"/>
      <c r="M93" s="11" t="s">
        <v>28</v>
      </c>
      <c r="N93" s="153">
        <f>ROUND(N87*0.56,-1)</f>
        <v>245050</v>
      </c>
    </row>
    <row r="94" spans="2:14" ht="13.5" thickBot="1">
      <c r="B94" s="10"/>
      <c r="C94" s="215"/>
      <c r="D94" s="209"/>
      <c r="E94" s="212"/>
      <c r="F94" s="11"/>
      <c r="G94" s="21"/>
      <c r="H94" s="27"/>
      <c r="I94" s="109">
        <v>24</v>
      </c>
      <c r="J94" s="290"/>
      <c r="K94" s="289"/>
      <c r="L94" s="309"/>
      <c r="M94" s="110" t="s">
        <v>29</v>
      </c>
      <c r="N94" s="154">
        <f>ROUND(N88*0.56,-1)</f>
        <v>265470</v>
      </c>
    </row>
    <row r="95" spans="2:14">
      <c r="B95" s="3"/>
      <c r="C95" s="1"/>
      <c r="D95" s="1"/>
      <c r="E95" s="1"/>
      <c r="F95" s="2"/>
      <c r="G95" s="1"/>
      <c r="H95" s="1"/>
      <c r="I95" s="276"/>
      <c r="J95" s="276"/>
      <c r="K95" s="276"/>
      <c r="L95" s="276"/>
      <c r="M95" s="276"/>
      <c r="N95" s="276"/>
    </row>
    <row r="96" spans="2:14"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2"/>
      <c r="N96" s="1"/>
    </row>
    <row r="97" spans="2:14">
      <c r="B97" s="1"/>
      <c r="C97" s="1"/>
      <c r="D97" s="1"/>
      <c r="E97" s="1"/>
      <c r="F97" s="2"/>
      <c r="G97" s="1"/>
      <c r="H97" s="1"/>
      <c r="I97" s="1"/>
      <c r="J97" s="3"/>
      <c r="K97" s="1"/>
      <c r="L97" s="1"/>
      <c r="N97" s="6"/>
    </row>
    <row r="98" spans="2:14">
      <c r="B98" s="3"/>
      <c r="C98" s="1"/>
      <c r="D98" s="1"/>
      <c r="E98" s="1"/>
      <c r="F98" s="6"/>
      <c r="G98" s="1"/>
      <c r="H98" s="1"/>
      <c r="I98" s="3"/>
      <c r="J98" s="1"/>
      <c r="K98" s="1"/>
      <c r="L98" s="1"/>
      <c r="M98" s="6"/>
      <c r="N98" s="1"/>
    </row>
    <row r="99" spans="2:14"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2"/>
      <c r="N99" s="1"/>
    </row>
    <row r="100" spans="2:14"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2"/>
      <c r="N100" s="1"/>
    </row>
    <row r="101" spans="2:14"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2"/>
      <c r="N101" s="1"/>
    </row>
    <row r="102" spans="2:14">
      <c r="B102" s="7" t="s">
        <v>22</v>
      </c>
      <c r="C102" s="1"/>
      <c r="D102" s="1"/>
      <c r="E102" s="1"/>
      <c r="F102" s="1"/>
      <c r="G102" s="1"/>
      <c r="H102" s="1"/>
      <c r="I102" s="7"/>
      <c r="J102" s="1"/>
      <c r="K102" s="1"/>
      <c r="L102" s="1"/>
      <c r="M102" s="1"/>
      <c r="N102" s="1"/>
    </row>
  </sheetData>
  <mergeCells count="59">
    <mergeCell ref="B8:G8"/>
    <mergeCell ref="I8:N8"/>
    <mergeCell ref="B10:G10"/>
    <mergeCell ref="I10:N10"/>
    <mergeCell ref="K14:K25"/>
    <mergeCell ref="L14:L16"/>
    <mergeCell ref="E17:E19"/>
    <mergeCell ref="L17:L19"/>
    <mergeCell ref="E20:E22"/>
    <mergeCell ref="L20:L22"/>
    <mergeCell ref="B26:G26"/>
    <mergeCell ref="L23:L25"/>
    <mergeCell ref="E23:E25"/>
    <mergeCell ref="J27:J38"/>
    <mergeCell ref="C14:C25"/>
    <mergeCell ref="D14:D25"/>
    <mergeCell ref="E14:E16"/>
    <mergeCell ref="J14:J25"/>
    <mergeCell ref="C27:C38"/>
    <mergeCell ref="D27:D38"/>
    <mergeCell ref="E27:E29"/>
    <mergeCell ref="I39:N39"/>
    <mergeCell ref="L27:L29"/>
    <mergeCell ref="E30:E32"/>
    <mergeCell ref="L30:L32"/>
    <mergeCell ref="E33:E35"/>
    <mergeCell ref="L33:L35"/>
    <mergeCell ref="E36:E38"/>
    <mergeCell ref="L36:L38"/>
    <mergeCell ref="K27:K38"/>
    <mergeCell ref="B65:G65"/>
    <mergeCell ref="I65:N65"/>
    <mergeCell ref="E77:E79"/>
    <mergeCell ref="L77:L79"/>
    <mergeCell ref="E80:E82"/>
    <mergeCell ref="L80:L82"/>
    <mergeCell ref="B67:G67"/>
    <mergeCell ref="I67:N67"/>
    <mergeCell ref="C71:C82"/>
    <mergeCell ref="D71:D82"/>
    <mergeCell ref="E71:E73"/>
    <mergeCell ref="J71:J82"/>
    <mergeCell ref="K71:K82"/>
    <mergeCell ref="L71:L73"/>
    <mergeCell ref="E74:E76"/>
    <mergeCell ref="L74:L76"/>
    <mergeCell ref="C83:C94"/>
    <mergeCell ref="D83:D94"/>
    <mergeCell ref="E83:E85"/>
    <mergeCell ref="E86:E88"/>
    <mergeCell ref="E89:E91"/>
    <mergeCell ref="E92:E94"/>
    <mergeCell ref="J83:J94"/>
    <mergeCell ref="I95:N95"/>
    <mergeCell ref="K83:K94"/>
    <mergeCell ref="L83:L85"/>
    <mergeCell ref="L86:L88"/>
    <mergeCell ref="L89:L91"/>
    <mergeCell ref="L92:L94"/>
  </mergeCells>
  <phoneticPr fontId="2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9"/>
  <sheetViews>
    <sheetView topLeftCell="A27" workbookViewId="0">
      <selection activeCell="N60" sqref="N60"/>
    </sheetView>
  </sheetViews>
  <sheetFormatPr defaultRowHeight="12.75"/>
  <cols>
    <col min="1" max="1" width="4.570312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6.42578125" customWidth="1"/>
    <col min="12" max="12" width="10.28515625" customWidth="1"/>
    <col min="13" max="13" width="11.5703125" customWidth="1"/>
    <col min="14" max="14" width="18" customWidth="1"/>
  </cols>
  <sheetData>
    <row r="1" spans="2:16">
      <c r="F1" t="s">
        <v>9</v>
      </c>
      <c r="M1" t="s">
        <v>9</v>
      </c>
    </row>
    <row r="2" spans="2:16">
      <c r="F2" t="s">
        <v>10</v>
      </c>
      <c r="M2" t="s">
        <v>10</v>
      </c>
    </row>
    <row r="3" spans="2:16">
      <c r="F3" t="s">
        <v>11</v>
      </c>
      <c r="M3" t="s">
        <v>132</v>
      </c>
    </row>
    <row r="4" spans="2:16">
      <c r="F4" t="s">
        <v>12</v>
      </c>
      <c r="M4" t="s">
        <v>147</v>
      </c>
    </row>
    <row r="6" spans="2:16" ht="7.5" customHeight="1"/>
    <row r="7" spans="2:16" hidden="1"/>
    <row r="8" spans="2:16">
      <c r="B8" s="216"/>
      <c r="C8" s="216"/>
      <c r="D8" s="216"/>
      <c r="E8" s="216"/>
      <c r="F8" s="216"/>
      <c r="G8" s="216"/>
      <c r="H8" s="4"/>
      <c r="I8" s="216" t="s">
        <v>181</v>
      </c>
      <c r="J8" s="216"/>
      <c r="K8" s="216"/>
      <c r="L8" s="216"/>
      <c r="M8" s="216"/>
      <c r="N8" s="216"/>
    </row>
    <row r="9" spans="2:16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6">
      <c r="B10" s="217"/>
      <c r="C10" s="217"/>
      <c r="D10" s="217"/>
      <c r="E10" s="217"/>
      <c r="F10" s="217"/>
      <c r="G10" s="217"/>
      <c r="H10" s="1"/>
      <c r="I10" s="217" t="s">
        <v>23</v>
      </c>
      <c r="J10" s="217"/>
      <c r="K10" s="217"/>
      <c r="L10" s="217"/>
      <c r="M10" s="217"/>
      <c r="N10" s="217"/>
    </row>
    <row r="11" spans="2:16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6" ht="13.5" thickBot="1">
      <c r="I12" t="s">
        <v>182</v>
      </c>
    </row>
    <row r="13" spans="2:16" ht="12.75" customHeight="1" thickBot="1">
      <c r="B13" s="9"/>
      <c r="C13" s="9"/>
      <c r="D13" s="9"/>
      <c r="E13" s="9"/>
      <c r="F13" s="9"/>
      <c r="G13" s="22"/>
      <c r="H13" s="26"/>
      <c r="I13" s="34" t="s">
        <v>0</v>
      </c>
      <c r="J13" s="116" t="s">
        <v>24</v>
      </c>
      <c r="K13" s="36" t="s">
        <v>14</v>
      </c>
      <c r="L13" s="116" t="s">
        <v>1</v>
      </c>
      <c r="M13" s="35" t="s">
        <v>18</v>
      </c>
      <c r="N13" s="36" t="s">
        <v>2</v>
      </c>
      <c r="P13" s="149"/>
    </row>
    <row r="14" spans="2:16" ht="15" customHeight="1">
      <c r="B14" s="10"/>
      <c r="C14" s="215"/>
      <c r="D14" s="209"/>
      <c r="E14" s="210"/>
      <c r="F14" s="11"/>
      <c r="G14" s="21"/>
      <c r="H14" s="27"/>
      <c r="I14" s="117">
        <v>1</v>
      </c>
      <c r="J14" s="291" t="s">
        <v>30</v>
      </c>
      <c r="K14" s="292" t="s">
        <v>25</v>
      </c>
      <c r="L14" s="286" t="s">
        <v>3</v>
      </c>
      <c r="M14" s="113" t="s">
        <v>27</v>
      </c>
      <c r="N14" s="145">
        <v>374860</v>
      </c>
      <c r="P14" s="149"/>
    </row>
    <row r="15" spans="2:16" ht="15" customHeight="1">
      <c r="B15" s="10"/>
      <c r="C15" s="215"/>
      <c r="D15" s="209"/>
      <c r="E15" s="211"/>
      <c r="F15" s="11"/>
      <c r="G15" s="21"/>
      <c r="H15" s="27"/>
      <c r="I15" s="107">
        <v>2</v>
      </c>
      <c r="J15" s="208"/>
      <c r="K15" s="288"/>
      <c r="L15" s="286"/>
      <c r="M15" s="33" t="s">
        <v>28</v>
      </c>
      <c r="N15" s="145">
        <v>449830</v>
      </c>
      <c r="P15" s="149"/>
    </row>
    <row r="16" spans="2:16" ht="15" customHeight="1" thickBot="1">
      <c r="B16" s="10"/>
      <c r="C16" s="215"/>
      <c r="D16" s="209"/>
      <c r="E16" s="212"/>
      <c r="F16" s="11"/>
      <c r="G16" s="21"/>
      <c r="H16" s="27"/>
      <c r="I16" s="107">
        <v>3</v>
      </c>
      <c r="J16" s="208"/>
      <c r="K16" s="288"/>
      <c r="L16" s="287"/>
      <c r="M16" s="115" t="s">
        <v>29</v>
      </c>
      <c r="N16" s="145">
        <v>487320</v>
      </c>
      <c r="P16" s="149"/>
    </row>
    <row r="17" spans="2:16" ht="15" customHeight="1">
      <c r="B17" s="10"/>
      <c r="C17" s="215"/>
      <c r="D17" s="209"/>
      <c r="E17" s="210"/>
      <c r="F17" s="11"/>
      <c r="G17" s="21"/>
      <c r="H17" s="27"/>
      <c r="I17" s="107">
        <v>4</v>
      </c>
      <c r="J17" s="208"/>
      <c r="K17" s="288"/>
      <c r="L17" s="282" t="s">
        <v>4</v>
      </c>
      <c r="M17" s="114" t="s">
        <v>27</v>
      </c>
      <c r="N17" s="147">
        <v>312380</v>
      </c>
      <c r="P17" s="149"/>
    </row>
    <row r="18" spans="2:16" ht="15" customHeight="1">
      <c r="B18" s="10"/>
      <c r="C18" s="215"/>
      <c r="D18" s="209"/>
      <c r="E18" s="211"/>
      <c r="F18" s="11"/>
      <c r="G18" s="21"/>
      <c r="H18" s="27"/>
      <c r="I18" s="107">
        <v>5</v>
      </c>
      <c r="J18" s="208"/>
      <c r="K18" s="288"/>
      <c r="L18" s="283"/>
      <c r="M18" s="33" t="s">
        <v>28</v>
      </c>
      <c r="N18" s="145">
        <v>374860</v>
      </c>
      <c r="P18" s="149"/>
    </row>
    <row r="19" spans="2:16" ht="15" customHeight="1" thickBot="1">
      <c r="B19" s="10"/>
      <c r="C19" s="215"/>
      <c r="D19" s="209"/>
      <c r="E19" s="212"/>
      <c r="F19" s="11"/>
      <c r="G19" s="21"/>
      <c r="H19" s="27"/>
      <c r="I19" s="107">
        <v>6</v>
      </c>
      <c r="J19" s="208"/>
      <c r="K19" s="288"/>
      <c r="L19" s="284"/>
      <c r="M19" s="115" t="s">
        <v>29</v>
      </c>
      <c r="N19" s="146">
        <v>406090</v>
      </c>
      <c r="P19" s="149"/>
    </row>
    <row r="20" spans="2:16" ht="15" customHeight="1">
      <c r="B20" s="10"/>
      <c r="C20" s="215"/>
      <c r="D20" s="209"/>
      <c r="E20" s="210"/>
      <c r="F20" s="11"/>
      <c r="G20" s="21"/>
      <c r="H20" s="27"/>
      <c r="I20" s="107">
        <v>7</v>
      </c>
      <c r="J20" s="208"/>
      <c r="K20" s="288"/>
      <c r="L20" s="282" t="s">
        <v>5</v>
      </c>
      <c r="M20" s="105" t="s">
        <v>27</v>
      </c>
      <c r="N20" s="147">
        <v>249900</v>
      </c>
      <c r="P20" s="149"/>
    </row>
    <row r="21" spans="2:16" ht="15" customHeight="1">
      <c r="B21" s="10"/>
      <c r="C21" s="215"/>
      <c r="D21" s="209"/>
      <c r="E21" s="211"/>
      <c r="F21" s="11"/>
      <c r="G21" s="21"/>
      <c r="H21" s="27"/>
      <c r="I21" s="107">
        <v>8</v>
      </c>
      <c r="J21" s="208"/>
      <c r="K21" s="288"/>
      <c r="L21" s="283"/>
      <c r="M21" s="11" t="s">
        <v>28</v>
      </c>
      <c r="N21" s="145">
        <v>299890</v>
      </c>
      <c r="P21" s="149"/>
    </row>
    <row r="22" spans="2:16" ht="15" customHeight="1" thickBot="1">
      <c r="B22" s="10"/>
      <c r="C22" s="215"/>
      <c r="D22" s="209"/>
      <c r="E22" s="212"/>
      <c r="F22" s="11"/>
      <c r="G22" s="21"/>
      <c r="H22" s="27"/>
      <c r="I22" s="107">
        <v>9</v>
      </c>
      <c r="J22" s="208"/>
      <c r="K22" s="288"/>
      <c r="L22" s="284"/>
      <c r="M22" s="110" t="s">
        <v>29</v>
      </c>
      <c r="N22" s="146">
        <v>324870</v>
      </c>
      <c r="P22" s="149"/>
    </row>
    <row r="23" spans="2:16" ht="15" customHeight="1">
      <c r="B23" s="10"/>
      <c r="C23" s="215"/>
      <c r="D23" s="209"/>
      <c r="E23" s="210"/>
      <c r="F23" s="11"/>
      <c r="G23" s="21"/>
      <c r="H23" s="27"/>
      <c r="I23" s="107">
        <v>10</v>
      </c>
      <c r="J23" s="208"/>
      <c r="K23" s="288"/>
      <c r="L23" s="282" t="s">
        <v>6</v>
      </c>
      <c r="M23" s="105" t="s">
        <v>27</v>
      </c>
      <c r="N23" s="147">
        <v>174930</v>
      </c>
      <c r="P23" s="149"/>
    </row>
    <row r="24" spans="2:16" ht="15" customHeight="1">
      <c r="B24" s="10"/>
      <c r="C24" s="215"/>
      <c r="D24" s="209"/>
      <c r="E24" s="211"/>
      <c r="F24" s="11"/>
      <c r="G24" s="21"/>
      <c r="H24" s="27"/>
      <c r="I24" s="107">
        <v>11</v>
      </c>
      <c r="J24" s="208"/>
      <c r="K24" s="288"/>
      <c r="L24" s="283"/>
      <c r="M24" s="11" t="s">
        <v>28</v>
      </c>
      <c r="N24" s="145">
        <v>209930</v>
      </c>
      <c r="P24" s="149"/>
    </row>
    <row r="25" spans="2:16" ht="15" customHeight="1" thickBot="1">
      <c r="B25" s="10"/>
      <c r="C25" s="215"/>
      <c r="D25" s="209"/>
      <c r="E25" s="212"/>
      <c r="F25" s="11"/>
      <c r="G25" s="21"/>
      <c r="H25" s="27"/>
      <c r="I25" s="107">
        <v>12</v>
      </c>
      <c r="J25" s="208"/>
      <c r="K25" s="288"/>
      <c r="L25" s="284"/>
      <c r="M25" s="110" t="s">
        <v>29</v>
      </c>
      <c r="N25" s="146">
        <v>227410</v>
      </c>
      <c r="P25" s="149"/>
    </row>
    <row r="26" spans="2:16" ht="2.25" hidden="1" customHeight="1">
      <c r="B26" s="213"/>
      <c r="C26" s="214"/>
      <c r="D26" s="214"/>
      <c r="E26" s="214"/>
      <c r="F26" s="214"/>
      <c r="G26" s="214"/>
      <c r="H26" s="32"/>
      <c r="I26" s="118"/>
      <c r="J26" s="25"/>
      <c r="K26" s="119"/>
      <c r="N26" s="148"/>
      <c r="P26" s="149"/>
    </row>
    <row r="27" spans="2:16" ht="15" customHeight="1">
      <c r="B27" s="10"/>
      <c r="C27" s="215"/>
      <c r="D27" s="209"/>
      <c r="E27" s="210"/>
      <c r="F27" s="11"/>
      <c r="G27" s="21"/>
      <c r="H27" s="27"/>
      <c r="I27" s="107">
        <v>13</v>
      </c>
      <c r="J27" s="208" t="s">
        <v>31</v>
      </c>
      <c r="K27" s="288" t="s">
        <v>25</v>
      </c>
      <c r="L27" s="285" t="s">
        <v>3</v>
      </c>
      <c r="M27" s="105" t="s">
        <v>27</v>
      </c>
      <c r="N27" s="145">
        <v>270670</v>
      </c>
      <c r="P27" s="149"/>
    </row>
    <row r="28" spans="2:16" ht="15" customHeight="1">
      <c r="B28" s="10"/>
      <c r="C28" s="215"/>
      <c r="D28" s="209"/>
      <c r="E28" s="211"/>
      <c r="F28" s="11"/>
      <c r="G28" s="21"/>
      <c r="H28" s="27"/>
      <c r="I28" s="107">
        <v>14</v>
      </c>
      <c r="J28" s="208"/>
      <c r="K28" s="288"/>
      <c r="L28" s="286"/>
      <c r="M28" s="11" t="s">
        <v>28</v>
      </c>
      <c r="N28" s="145">
        <v>324670</v>
      </c>
      <c r="P28" s="149"/>
    </row>
    <row r="29" spans="2:16" ht="15" customHeight="1" thickBot="1">
      <c r="B29" s="10"/>
      <c r="C29" s="215"/>
      <c r="D29" s="209"/>
      <c r="E29" s="212"/>
      <c r="F29" s="11"/>
      <c r="G29" s="21"/>
      <c r="H29" s="27"/>
      <c r="I29" s="107">
        <v>15</v>
      </c>
      <c r="J29" s="208"/>
      <c r="K29" s="288"/>
      <c r="L29" s="286"/>
      <c r="M29" s="151" t="s">
        <v>29</v>
      </c>
      <c r="N29" s="145">
        <v>351730</v>
      </c>
      <c r="P29" s="149"/>
    </row>
    <row r="30" spans="2:16" ht="15" customHeight="1">
      <c r="B30" s="10"/>
      <c r="C30" s="215"/>
      <c r="D30" s="209"/>
      <c r="E30" s="210"/>
      <c r="F30" s="11"/>
      <c r="G30" s="21"/>
      <c r="H30" s="27"/>
      <c r="I30" s="107">
        <v>16</v>
      </c>
      <c r="J30" s="208"/>
      <c r="K30" s="288"/>
      <c r="L30" s="282" t="s">
        <v>4</v>
      </c>
      <c r="M30" s="11" t="s">
        <v>27</v>
      </c>
      <c r="N30" s="152">
        <v>225470</v>
      </c>
      <c r="P30" s="149"/>
    </row>
    <row r="31" spans="2:16" ht="15" customHeight="1">
      <c r="B31" s="10"/>
      <c r="C31" s="215"/>
      <c r="D31" s="209"/>
      <c r="E31" s="211"/>
      <c r="F31" s="11"/>
      <c r="G31" s="21"/>
      <c r="H31" s="27"/>
      <c r="I31" s="107">
        <v>17</v>
      </c>
      <c r="J31" s="208"/>
      <c r="K31" s="288"/>
      <c r="L31" s="283"/>
      <c r="M31" s="11" t="s">
        <v>28</v>
      </c>
      <c r="N31" s="153">
        <v>270560</v>
      </c>
      <c r="P31" s="149"/>
    </row>
    <row r="32" spans="2:16" ht="15" customHeight="1" thickBot="1">
      <c r="B32" s="10"/>
      <c r="C32" s="215"/>
      <c r="D32" s="209"/>
      <c r="E32" s="212"/>
      <c r="F32" s="11"/>
      <c r="G32" s="21"/>
      <c r="H32" s="27"/>
      <c r="I32" s="107">
        <v>18</v>
      </c>
      <c r="J32" s="208"/>
      <c r="K32" s="288"/>
      <c r="L32" s="284"/>
      <c r="M32" s="11" t="s">
        <v>29</v>
      </c>
      <c r="N32" s="154">
        <v>293110</v>
      </c>
      <c r="P32" s="149"/>
    </row>
    <row r="33" spans="2:16" ht="15" customHeight="1">
      <c r="B33" s="10"/>
      <c r="C33" s="215"/>
      <c r="D33" s="209"/>
      <c r="E33" s="210"/>
      <c r="F33" s="11"/>
      <c r="G33" s="21"/>
      <c r="H33" s="27"/>
      <c r="I33" s="107">
        <v>19</v>
      </c>
      <c r="J33" s="208"/>
      <c r="K33" s="288"/>
      <c r="L33" s="283" t="s">
        <v>5</v>
      </c>
      <c r="M33" s="150" t="s">
        <v>27</v>
      </c>
      <c r="N33" s="145">
        <v>180380</v>
      </c>
      <c r="P33" s="149"/>
    </row>
    <row r="34" spans="2:16" ht="15" customHeight="1">
      <c r="B34" s="10"/>
      <c r="C34" s="215"/>
      <c r="D34" s="209"/>
      <c r="E34" s="211"/>
      <c r="F34" s="11"/>
      <c r="G34" s="21"/>
      <c r="H34" s="27"/>
      <c r="I34" s="107">
        <v>20</v>
      </c>
      <c r="J34" s="208"/>
      <c r="K34" s="288"/>
      <c r="L34" s="283"/>
      <c r="M34" s="11" t="s">
        <v>28</v>
      </c>
      <c r="N34" s="145">
        <v>216450</v>
      </c>
      <c r="P34" s="149"/>
    </row>
    <row r="35" spans="2:16" ht="15" customHeight="1" thickBot="1">
      <c r="B35" s="10"/>
      <c r="C35" s="215"/>
      <c r="D35" s="209"/>
      <c r="E35" s="212"/>
      <c r="F35" s="11"/>
      <c r="G35" s="21"/>
      <c r="H35" s="27"/>
      <c r="I35" s="107">
        <v>21</v>
      </c>
      <c r="J35" s="208"/>
      <c r="K35" s="288"/>
      <c r="L35" s="284"/>
      <c r="M35" s="110" t="s">
        <v>29</v>
      </c>
      <c r="N35" s="146">
        <v>234490</v>
      </c>
      <c r="P35" s="149"/>
    </row>
    <row r="36" spans="2:16" ht="15" customHeight="1">
      <c r="B36" s="10"/>
      <c r="C36" s="215"/>
      <c r="D36" s="209"/>
      <c r="E36" s="210"/>
      <c r="F36" s="11"/>
      <c r="G36" s="21"/>
      <c r="H36" s="27"/>
      <c r="I36" s="107">
        <v>22</v>
      </c>
      <c r="J36" s="208"/>
      <c r="K36" s="288"/>
      <c r="L36" s="286" t="s">
        <v>6</v>
      </c>
      <c r="M36" s="150" t="s">
        <v>27</v>
      </c>
      <c r="N36" s="145">
        <v>126260</v>
      </c>
      <c r="P36" s="149"/>
    </row>
    <row r="37" spans="2:16" ht="15" customHeight="1">
      <c r="B37" s="10"/>
      <c r="C37" s="215"/>
      <c r="D37" s="209"/>
      <c r="E37" s="211"/>
      <c r="F37" s="11"/>
      <c r="G37" s="21"/>
      <c r="H37" s="27"/>
      <c r="I37" s="107">
        <v>23</v>
      </c>
      <c r="J37" s="208"/>
      <c r="K37" s="288"/>
      <c r="L37" s="286"/>
      <c r="M37" s="11" t="s">
        <v>28</v>
      </c>
      <c r="N37" s="145">
        <v>151520</v>
      </c>
      <c r="P37" s="149"/>
    </row>
    <row r="38" spans="2:16" ht="15" customHeight="1" thickBot="1">
      <c r="B38" s="10"/>
      <c r="C38" s="215"/>
      <c r="D38" s="209"/>
      <c r="E38" s="212"/>
      <c r="F38" s="11"/>
      <c r="G38" s="21"/>
      <c r="H38" s="27"/>
      <c r="I38" s="109">
        <v>24</v>
      </c>
      <c r="J38" s="290"/>
      <c r="K38" s="289"/>
      <c r="L38" s="287"/>
      <c r="M38" s="110" t="s">
        <v>29</v>
      </c>
      <c r="N38" s="146">
        <v>164140</v>
      </c>
    </row>
    <row r="39" spans="2:16" ht="15" customHeight="1">
      <c r="B39" s="32"/>
      <c r="C39" s="144"/>
      <c r="D39" s="122"/>
      <c r="E39" s="122"/>
      <c r="F39" s="98"/>
      <c r="G39" s="27"/>
      <c r="H39" s="27"/>
      <c r="I39" s="107">
        <v>25</v>
      </c>
      <c r="J39" s="208" t="s">
        <v>171</v>
      </c>
      <c r="K39" s="288" t="s">
        <v>25</v>
      </c>
      <c r="L39" s="285" t="s">
        <v>3</v>
      </c>
      <c r="M39" s="105" t="s">
        <v>27</v>
      </c>
      <c r="N39" s="145">
        <v>310690</v>
      </c>
    </row>
    <row r="40" spans="2:16" ht="15" customHeight="1">
      <c r="B40" s="32"/>
      <c r="C40" s="144"/>
      <c r="D40" s="122"/>
      <c r="E40" s="122"/>
      <c r="F40" s="98"/>
      <c r="G40" s="27"/>
      <c r="H40" s="27"/>
      <c r="I40" s="107">
        <v>26</v>
      </c>
      <c r="J40" s="208"/>
      <c r="K40" s="288"/>
      <c r="L40" s="286"/>
      <c r="M40" s="11" t="s">
        <v>28</v>
      </c>
      <c r="N40" s="145">
        <v>372810</v>
      </c>
    </row>
    <row r="41" spans="2:16" ht="15" customHeight="1" thickBot="1">
      <c r="B41" s="32"/>
      <c r="C41" s="144"/>
      <c r="D41" s="122"/>
      <c r="E41" s="122"/>
      <c r="F41" s="98"/>
      <c r="G41" s="27"/>
      <c r="H41" s="27"/>
      <c r="I41" s="107">
        <v>27</v>
      </c>
      <c r="J41" s="208"/>
      <c r="K41" s="288"/>
      <c r="L41" s="286"/>
      <c r="M41" s="151" t="s">
        <v>29</v>
      </c>
      <c r="N41" s="145">
        <v>403880</v>
      </c>
    </row>
    <row r="42" spans="2:16" ht="15" customHeight="1">
      <c r="B42" s="32"/>
      <c r="C42" s="144"/>
      <c r="D42" s="122"/>
      <c r="E42" s="122"/>
      <c r="F42" s="98"/>
      <c r="G42" s="27"/>
      <c r="H42" s="27"/>
      <c r="I42" s="107">
        <v>28</v>
      </c>
      <c r="J42" s="208"/>
      <c r="K42" s="288"/>
      <c r="L42" s="282" t="s">
        <v>4</v>
      </c>
      <c r="M42" s="105" t="s">
        <v>27</v>
      </c>
      <c r="N42" s="152">
        <v>258900</v>
      </c>
    </row>
    <row r="43" spans="2:16" ht="15" customHeight="1">
      <c r="B43" s="32"/>
      <c r="C43" s="144"/>
      <c r="D43" s="122"/>
      <c r="E43" s="122"/>
      <c r="F43" s="98"/>
      <c r="G43" s="27"/>
      <c r="H43" s="27"/>
      <c r="I43" s="107">
        <v>29</v>
      </c>
      <c r="J43" s="208"/>
      <c r="K43" s="288"/>
      <c r="L43" s="283"/>
      <c r="M43" s="11" t="s">
        <v>28</v>
      </c>
      <c r="N43" s="153">
        <v>310690</v>
      </c>
    </row>
    <row r="44" spans="2:16" ht="15" customHeight="1" thickBot="1">
      <c r="B44" s="32"/>
      <c r="C44" s="144"/>
      <c r="D44" s="122"/>
      <c r="E44" s="122"/>
      <c r="F44" s="98"/>
      <c r="G44" s="27"/>
      <c r="H44" s="27"/>
      <c r="I44" s="107">
        <v>30</v>
      </c>
      <c r="J44" s="208"/>
      <c r="K44" s="288"/>
      <c r="L44" s="284"/>
      <c r="M44" s="110" t="s">
        <v>29</v>
      </c>
      <c r="N44" s="154">
        <v>336570</v>
      </c>
    </row>
    <row r="45" spans="2:16" ht="15" customHeight="1">
      <c r="B45" s="32"/>
      <c r="C45" s="144"/>
      <c r="D45" s="122"/>
      <c r="E45" s="122"/>
      <c r="F45" s="98"/>
      <c r="G45" s="27"/>
      <c r="H45" s="27"/>
      <c r="I45" s="107">
        <v>31</v>
      </c>
      <c r="J45" s="208"/>
      <c r="K45" s="288"/>
      <c r="L45" s="283" t="s">
        <v>5</v>
      </c>
      <c r="M45" s="150" t="s">
        <v>27</v>
      </c>
      <c r="N45" s="145">
        <v>207110</v>
      </c>
    </row>
    <row r="46" spans="2:16" ht="15" customHeight="1">
      <c r="B46" s="32"/>
      <c r="C46" s="144"/>
      <c r="D46" s="122"/>
      <c r="E46" s="122"/>
      <c r="F46" s="98"/>
      <c r="G46" s="27"/>
      <c r="H46" s="27"/>
      <c r="I46" s="107">
        <v>32</v>
      </c>
      <c r="J46" s="208"/>
      <c r="K46" s="288"/>
      <c r="L46" s="283"/>
      <c r="M46" s="11" t="s">
        <v>28</v>
      </c>
      <c r="N46" s="145">
        <v>248550</v>
      </c>
    </row>
    <row r="47" spans="2:16" ht="15" customHeight="1" thickBot="1">
      <c r="B47" s="32"/>
      <c r="C47" s="144"/>
      <c r="D47" s="122"/>
      <c r="E47" s="122"/>
      <c r="F47" s="98"/>
      <c r="G47" s="27"/>
      <c r="H47" s="27"/>
      <c r="I47" s="107">
        <v>33</v>
      </c>
      <c r="J47" s="208"/>
      <c r="K47" s="288"/>
      <c r="L47" s="284"/>
      <c r="M47" s="110" t="s">
        <v>29</v>
      </c>
      <c r="N47" s="146">
        <v>269250</v>
      </c>
    </row>
    <row r="48" spans="2:16" ht="15" customHeight="1">
      <c r="B48" s="32"/>
      <c r="C48" s="144"/>
      <c r="D48" s="122"/>
      <c r="E48" s="122"/>
      <c r="F48" s="98"/>
      <c r="G48" s="27"/>
      <c r="H48" s="27"/>
      <c r="I48" s="107">
        <v>34</v>
      </c>
      <c r="J48" s="208"/>
      <c r="K48" s="288"/>
      <c r="L48" s="286" t="s">
        <v>6</v>
      </c>
      <c r="M48" s="150" t="s">
        <v>27</v>
      </c>
      <c r="N48" s="145">
        <v>144980</v>
      </c>
    </row>
    <row r="49" spans="1:22" ht="15" customHeight="1">
      <c r="B49" s="32"/>
      <c r="C49" s="144"/>
      <c r="D49" s="122"/>
      <c r="E49" s="122"/>
      <c r="F49" s="98"/>
      <c r="G49" s="27"/>
      <c r="H49" s="27"/>
      <c r="I49" s="107">
        <v>35</v>
      </c>
      <c r="J49" s="208"/>
      <c r="K49" s="288"/>
      <c r="L49" s="286"/>
      <c r="M49" s="11" t="s">
        <v>28</v>
      </c>
      <c r="N49" s="145">
        <v>173990</v>
      </c>
    </row>
    <row r="50" spans="1:22" ht="15" customHeight="1" thickBot="1">
      <c r="B50" s="32"/>
      <c r="C50" s="144"/>
      <c r="D50" s="122"/>
      <c r="E50" s="122"/>
      <c r="F50" s="98"/>
      <c r="G50" s="27"/>
      <c r="H50" s="27"/>
      <c r="I50" s="109">
        <v>36</v>
      </c>
      <c r="J50" s="290"/>
      <c r="K50" s="289"/>
      <c r="L50" s="287"/>
      <c r="M50" s="110" t="s">
        <v>29</v>
      </c>
      <c r="N50" s="146">
        <v>188480</v>
      </c>
    </row>
    <row r="51" spans="1:22" ht="15" customHeight="1">
      <c r="B51" s="32"/>
      <c r="C51" s="144"/>
      <c r="D51" s="122"/>
      <c r="E51" s="122"/>
      <c r="F51" s="98"/>
      <c r="G51" s="27"/>
      <c r="H51" s="27"/>
      <c r="I51" s="32"/>
      <c r="J51" s="144"/>
      <c r="K51" s="122"/>
      <c r="L51" s="122"/>
      <c r="M51" s="98"/>
      <c r="N51" s="149"/>
    </row>
    <row r="52" spans="1:22" ht="15" customHeight="1">
      <c r="B52" s="32"/>
      <c r="C52" s="144"/>
      <c r="D52" s="122"/>
      <c r="E52" s="122"/>
      <c r="F52" s="98"/>
      <c r="G52" s="27"/>
      <c r="H52" s="27"/>
      <c r="I52" s="32"/>
      <c r="J52" s="144"/>
      <c r="K52" s="122"/>
      <c r="L52" s="122"/>
      <c r="M52" s="98"/>
      <c r="N52" s="149"/>
    </row>
    <row r="53" spans="1:22">
      <c r="B53" s="3"/>
      <c r="C53" s="1"/>
      <c r="D53" s="1"/>
      <c r="E53" s="1"/>
      <c r="F53" s="2"/>
      <c r="G53" s="1"/>
      <c r="H53" s="1"/>
      <c r="I53" s="276"/>
      <c r="J53" s="276"/>
      <c r="K53" s="276"/>
      <c r="L53" s="276"/>
      <c r="M53" s="276"/>
      <c r="N53" s="276"/>
    </row>
    <row r="54" spans="1:22"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2"/>
      <c r="N54" s="1"/>
    </row>
    <row r="55" spans="1:22">
      <c r="B55" s="1"/>
      <c r="C55" s="1"/>
      <c r="D55" s="1"/>
      <c r="E55" s="1"/>
      <c r="F55" s="2"/>
      <c r="G55" s="1"/>
      <c r="H55" s="1"/>
      <c r="I55" s="1"/>
      <c r="J55" s="3" t="s">
        <v>148</v>
      </c>
      <c r="K55" s="1"/>
      <c r="L55" s="1"/>
      <c r="N55" s="6" t="s">
        <v>149</v>
      </c>
    </row>
    <row r="56" spans="1:22">
      <c r="F56" t="s">
        <v>9</v>
      </c>
      <c r="M56" s="172" t="s">
        <v>129</v>
      </c>
      <c r="N56" s="159"/>
    </row>
    <row r="57" spans="1:22">
      <c r="F57" t="s">
        <v>10</v>
      </c>
      <c r="M57" s="159" t="s">
        <v>177</v>
      </c>
      <c r="N57" s="159"/>
    </row>
    <row r="58" spans="1:22">
      <c r="F58" t="s">
        <v>11</v>
      </c>
      <c r="M58" s="160" t="s">
        <v>127</v>
      </c>
      <c r="N58" s="160"/>
    </row>
    <row r="59" spans="1:22">
      <c r="F59" t="s">
        <v>12</v>
      </c>
      <c r="M59" s="159" t="s">
        <v>128</v>
      </c>
      <c r="N59" s="159"/>
    </row>
    <row r="60" spans="1:22">
      <c r="M60" s="162" t="s">
        <v>178</v>
      </c>
      <c r="N60" s="161"/>
    </row>
    <row r="61" spans="1:22">
      <c r="J61" s="4"/>
      <c r="K61" s="216"/>
      <c r="L61" s="216"/>
      <c r="M61" s="216"/>
      <c r="N61" s="216"/>
      <c r="O61" s="216"/>
    </row>
    <row r="62" spans="1:22">
      <c r="J62" s="4"/>
      <c r="K62" s="4"/>
      <c r="L62" s="4"/>
      <c r="M62" s="4"/>
      <c r="N62" s="4"/>
      <c r="O62" s="4"/>
    </row>
    <row r="63" spans="1:22">
      <c r="A63" s="4"/>
      <c r="B63" s="216" t="s">
        <v>181</v>
      </c>
      <c r="C63" s="216"/>
      <c r="D63" s="216"/>
      <c r="E63" s="216"/>
      <c r="F63" s="216"/>
      <c r="G63" s="216"/>
      <c r="H63" s="4"/>
      <c r="I63" s="216" t="s">
        <v>181</v>
      </c>
      <c r="J63" s="216"/>
      <c r="K63" s="216"/>
      <c r="L63" s="216"/>
      <c r="M63" s="216"/>
      <c r="N63" s="216"/>
      <c r="O63" s="172"/>
      <c r="P63" s="4"/>
      <c r="Q63" s="216"/>
      <c r="R63" s="216"/>
      <c r="S63" s="216"/>
      <c r="T63" s="216"/>
      <c r="U63" s="216"/>
      <c r="V63" s="216"/>
    </row>
    <row r="64" spans="1:2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  <c r="P64" s="4"/>
      <c r="Q64" s="4"/>
      <c r="R64" s="4"/>
      <c r="S64" s="4"/>
      <c r="T64" s="4"/>
      <c r="U64" s="4"/>
      <c r="V64" s="4"/>
    </row>
    <row r="65" spans="1:22">
      <c r="A65" s="1"/>
      <c r="B65" s="217" t="s">
        <v>23</v>
      </c>
      <c r="C65" s="217"/>
      <c r="D65" s="217"/>
      <c r="E65" s="217"/>
      <c r="F65" s="217"/>
      <c r="G65" s="217"/>
      <c r="H65" s="1"/>
      <c r="I65" s="217" t="s">
        <v>23</v>
      </c>
      <c r="J65" s="217"/>
      <c r="K65" s="217"/>
      <c r="L65" s="217"/>
      <c r="M65" s="217"/>
      <c r="N65" s="217"/>
      <c r="P65" s="1"/>
      <c r="Q65" s="217"/>
      <c r="R65" s="217"/>
      <c r="S65" s="217"/>
      <c r="T65" s="217"/>
      <c r="U65" s="217"/>
      <c r="V65" s="217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78"/>
      <c r="P66" s="1"/>
      <c r="Q66" s="1"/>
      <c r="R66" s="1"/>
      <c r="S66" s="1"/>
      <c r="T66" s="1"/>
      <c r="U66" s="1"/>
      <c r="V66" s="1"/>
    </row>
    <row r="67" spans="1:22" ht="13.5" thickBot="1">
      <c r="B67" t="s">
        <v>182</v>
      </c>
      <c r="I67" t="s">
        <v>180</v>
      </c>
      <c r="O67" s="4"/>
    </row>
    <row r="68" spans="1:22" ht="13.5" thickBot="1">
      <c r="B68" s="9"/>
      <c r="C68" s="9"/>
      <c r="D68" s="9"/>
      <c r="E68" s="9"/>
      <c r="F68" s="9"/>
      <c r="G68" s="22"/>
      <c r="H68" s="26"/>
      <c r="I68" s="34" t="s">
        <v>0</v>
      </c>
      <c r="J68" s="116" t="s">
        <v>24</v>
      </c>
      <c r="K68" s="36" t="s">
        <v>14</v>
      </c>
      <c r="L68" s="116" t="s">
        <v>1</v>
      </c>
      <c r="M68" s="35" t="s">
        <v>18</v>
      </c>
      <c r="N68" s="36" t="s">
        <v>2</v>
      </c>
    </row>
    <row r="69" spans="1:22" ht="12.75" customHeight="1">
      <c r="B69" s="10"/>
      <c r="C69" s="215"/>
      <c r="D69" s="209"/>
      <c r="E69" s="210"/>
      <c r="F69" s="11"/>
      <c r="G69" s="21"/>
      <c r="H69" s="27"/>
      <c r="I69" s="117">
        <v>1</v>
      </c>
      <c r="J69" s="291" t="s">
        <v>30</v>
      </c>
      <c r="K69" s="292" t="s">
        <v>25</v>
      </c>
      <c r="L69" s="286" t="s">
        <v>3</v>
      </c>
      <c r="M69" s="113" t="s">
        <v>27</v>
      </c>
      <c r="N69" s="145">
        <v>374860</v>
      </c>
    </row>
    <row r="70" spans="1:22">
      <c r="B70" s="10"/>
      <c r="C70" s="215"/>
      <c r="D70" s="209"/>
      <c r="E70" s="211"/>
      <c r="F70" s="11"/>
      <c r="G70" s="21"/>
      <c r="H70" s="27"/>
      <c r="I70" s="107">
        <v>2</v>
      </c>
      <c r="J70" s="208"/>
      <c r="K70" s="288"/>
      <c r="L70" s="286"/>
      <c r="M70" s="33" t="s">
        <v>28</v>
      </c>
      <c r="N70" s="145">
        <v>449830</v>
      </c>
    </row>
    <row r="71" spans="1:22" ht="13.5" thickBot="1">
      <c r="B71" s="10"/>
      <c r="C71" s="215"/>
      <c r="D71" s="209"/>
      <c r="E71" s="212"/>
      <c r="F71" s="11"/>
      <c r="G71" s="21"/>
      <c r="H71" s="27"/>
      <c r="I71" s="107">
        <v>3</v>
      </c>
      <c r="J71" s="208"/>
      <c r="K71" s="288"/>
      <c r="L71" s="287"/>
      <c r="M71" s="115" t="s">
        <v>29</v>
      </c>
      <c r="N71" s="145">
        <v>487320</v>
      </c>
    </row>
    <row r="72" spans="1:22">
      <c r="B72" s="10"/>
      <c r="C72" s="215"/>
      <c r="D72" s="209"/>
      <c r="E72" s="210"/>
      <c r="F72" s="11"/>
      <c r="G72" s="21"/>
      <c r="H72" s="27"/>
      <c r="I72" s="107">
        <v>4</v>
      </c>
      <c r="J72" s="208"/>
      <c r="K72" s="288"/>
      <c r="L72" s="282" t="s">
        <v>4</v>
      </c>
      <c r="M72" s="114" t="s">
        <v>27</v>
      </c>
      <c r="N72" s="147">
        <v>312380</v>
      </c>
    </row>
    <row r="73" spans="1:22">
      <c r="B73" s="10"/>
      <c r="C73" s="215"/>
      <c r="D73" s="209"/>
      <c r="E73" s="211"/>
      <c r="F73" s="11"/>
      <c r="G73" s="21"/>
      <c r="H73" s="27"/>
      <c r="I73" s="107">
        <v>5</v>
      </c>
      <c r="J73" s="208"/>
      <c r="K73" s="288"/>
      <c r="L73" s="283"/>
      <c r="M73" s="33" t="s">
        <v>28</v>
      </c>
      <c r="N73" s="145">
        <v>374860</v>
      </c>
    </row>
    <row r="74" spans="1:22" ht="13.5" thickBot="1">
      <c r="B74" s="10"/>
      <c r="C74" s="215"/>
      <c r="D74" s="209"/>
      <c r="E74" s="212"/>
      <c r="F74" s="11"/>
      <c r="G74" s="21"/>
      <c r="H74" s="27"/>
      <c r="I74" s="107">
        <v>6</v>
      </c>
      <c r="J74" s="208"/>
      <c r="K74" s="288"/>
      <c r="L74" s="284"/>
      <c r="M74" s="115" t="s">
        <v>29</v>
      </c>
      <c r="N74" s="146">
        <v>406090</v>
      </c>
    </row>
    <row r="75" spans="1:22">
      <c r="B75" s="10"/>
      <c r="C75" s="215"/>
      <c r="D75" s="209"/>
      <c r="E75" s="210"/>
      <c r="F75" s="11"/>
      <c r="G75" s="21"/>
      <c r="H75" s="27"/>
      <c r="I75" s="107">
        <v>7</v>
      </c>
      <c r="J75" s="208"/>
      <c r="K75" s="288"/>
      <c r="L75" s="282" t="s">
        <v>5</v>
      </c>
      <c r="M75" s="105" t="s">
        <v>27</v>
      </c>
      <c r="N75" s="147">
        <v>249900</v>
      </c>
    </row>
    <row r="76" spans="1:22">
      <c r="B76" s="10"/>
      <c r="C76" s="215"/>
      <c r="D76" s="209"/>
      <c r="E76" s="211"/>
      <c r="F76" s="11"/>
      <c r="G76" s="21"/>
      <c r="H76" s="27"/>
      <c r="I76" s="107">
        <v>8</v>
      </c>
      <c r="J76" s="208"/>
      <c r="K76" s="288"/>
      <c r="L76" s="283"/>
      <c r="M76" s="11" t="s">
        <v>28</v>
      </c>
      <c r="N76" s="145">
        <v>299890</v>
      </c>
    </row>
    <row r="77" spans="1:22" ht="13.5" thickBot="1">
      <c r="B77" s="10"/>
      <c r="C77" s="215"/>
      <c r="D77" s="209"/>
      <c r="E77" s="212"/>
      <c r="F77" s="11"/>
      <c r="G77" s="21"/>
      <c r="H77" s="27"/>
      <c r="I77" s="107">
        <v>9</v>
      </c>
      <c r="J77" s="208"/>
      <c r="K77" s="288"/>
      <c r="L77" s="284"/>
      <c r="M77" s="110" t="s">
        <v>29</v>
      </c>
      <c r="N77" s="146">
        <v>324870</v>
      </c>
    </row>
    <row r="78" spans="1:22">
      <c r="B78" s="10"/>
      <c r="C78" s="215"/>
      <c r="D78" s="209"/>
      <c r="E78" s="210"/>
      <c r="F78" s="11"/>
      <c r="G78" s="21"/>
      <c r="H78" s="27"/>
      <c r="I78" s="107">
        <v>10</v>
      </c>
      <c r="J78" s="208"/>
      <c r="K78" s="288"/>
      <c r="L78" s="282" t="s">
        <v>6</v>
      </c>
      <c r="M78" s="105" t="s">
        <v>27</v>
      </c>
      <c r="N78" s="147">
        <v>174930</v>
      </c>
    </row>
    <row r="79" spans="1:22">
      <c r="B79" s="10"/>
      <c r="C79" s="215"/>
      <c r="D79" s="209"/>
      <c r="E79" s="211"/>
      <c r="F79" s="11"/>
      <c r="G79" s="21"/>
      <c r="H79" s="27"/>
      <c r="I79" s="107">
        <v>11</v>
      </c>
      <c r="J79" s="208"/>
      <c r="K79" s="288"/>
      <c r="L79" s="283"/>
      <c r="M79" s="11" t="s">
        <v>28</v>
      </c>
      <c r="N79" s="145">
        <v>209930</v>
      </c>
    </row>
    <row r="80" spans="1:22" ht="13.5" thickBot="1">
      <c r="B80" s="10"/>
      <c r="C80" s="215"/>
      <c r="D80" s="209"/>
      <c r="E80" s="212"/>
      <c r="F80" s="11"/>
      <c r="G80" s="21"/>
      <c r="H80" s="27"/>
      <c r="I80" s="107">
        <v>12</v>
      </c>
      <c r="J80" s="208"/>
      <c r="K80" s="288"/>
      <c r="L80" s="284"/>
      <c r="M80" s="110" t="s">
        <v>29</v>
      </c>
      <c r="N80" s="146">
        <v>227410</v>
      </c>
    </row>
    <row r="81" spans="2:14" ht="12.75" customHeight="1">
      <c r="B81" s="10"/>
      <c r="C81" s="215"/>
      <c r="D81" s="209"/>
      <c r="E81" s="210"/>
      <c r="F81" s="11"/>
      <c r="G81" s="21"/>
      <c r="H81" s="27"/>
      <c r="I81" s="107">
        <v>13</v>
      </c>
      <c r="J81" s="208" t="s">
        <v>31</v>
      </c>
      <c r="K81" s="288" t="s">
        <v>25</v>
      </c>
      <c r="L81" s="285" t="s">
        <v>3</v>
      </c>
      <c r="M81" s="105" t="s">
        <v>27</v>
      </c>
      <c r="N81" s="145">
        <v>270670</v>
      </c>
    </row>
    <row r="82" spans="2:14">
      <c r="B82" s="10"/>
      <c r="C82" s="215"/>
      <c r="D82" s="209"/>
      <c r="E82" s="211"/>
      <c r="F82" s="11"/>
      <c r="G82" s="21"/>
      <c r="H82" s="27"/>
      <c r="I82" s="107">
        <v>14</v>
      </c>
      <c r="J82" s="208"/>
      <c r="K82" s="288"/>
      <c r="L82" s="286"/>
      <c r="M82" s="11" t="s">
        <v>28</v>
      </c>
      <c r="N82" s="145">
        <v>324670</v>
      </c>
    </row>
    <row r="83" spans="2:14" ht="13.5" thickBot="1">
      <c r="B83" s="10"/>
      <c r="C83" s="215"/>
      <c r="D83" s="209"/>
      <c r="E83" s="212"/>
      <c r="F83" s="11"/>
      <c r="G83" s="21"/>
      <c r="H83" s="27"/>
      <c r="I83" s="107">
        <v>15</v>
      </c>
      <c r="J83" s="208"/>
      <c r="K83" s="288"/>
      <c r="L83" s="286"/>
      <c r="M83" s="151" t="s">
        <v>29</v>
      </c>
      <c r="N83" s="145">
        <v>351730</v>
      </c>
    </row>
    <row r="84" spans="2:14">
      <c r="B84" s="10"/>
      <c r="C84" s="215"/>
      <c r="D84" s="209"/>
      <c r="E84" s="210"/>
      <c r="F84" s="11"/>
      <c r="G84" s="21"/>
      <c r="H84" s="27"/>
      <c r="I84" s="107">
        <v>16</v>
      </c>
      <c r="J84" s="208"/>
      <c r="K84" s="288"/>
      <c r="L84" s="282" t="s">
        <v>4</v>
      </c>
      <c r="M84" s="11" t="s">
        <v>27</v>
      </c>
      <c r="N84" s="152">
        <v>225470</v>
      </c>
    </row>
    <row r="85" spans="2:14">
      <c r="B85" s="10"/>
      <c r="C85" s="215"/>
      <c r="D85" s="209"/>
      <c r="E85" s="211"/>
      <c r="F85" s="11"/>
      <c r="G85" s="21"/>
      <c r="H85" s="27"/>
      <c r="I85" s="107">
        <v>17</v>
      </c>
      <c r="J85" s="208"/>
      <c r="K85" s="288"/>
      <c r="L85" s="283"/>
      <c r="M85" s="11" t="s">
        <v>28</v>
      </c>
      <c r="N85" s="153">
        <v>270560</v>
      </c>
    </row>
    <row r="86" spans="2:14" ht="13.5" thickBot="1">
      <c r="B86" s="10"/>
      <c r="C86" s="215"/>
      <c r="D86" s="209"/>
      <c r="E86" s="212"/>
      <c r="F86" s="11"/>
      <c r="G86" s="21"/>
      <c r="H86" s="27"/>
      <c r="I86" s="107">
        <v>18</v>
      </c>
      <c r="J86" s="208"/>
      <c r="K86" s="288"/>
      <c r="L86" s="284"/>
      <c r="M86" s="11" t="s">
        <v>29</v>
      </c>
      <c r="N86" s="154">
        <v>293110</v>
      </c>
    </row>
    <row r="87" spans="2:14">
      <c r="B87" s="10"/>
      <c r="C87" s="215"/>
      <c r="D87" s="209"/>
      <c r="E87" s="210"/>
      <c r="F87" s="11"/>
      <c r="G87" s="21"/>
      <c r="H87" s="27"/>
      <c r="I87" s="107">
        <v>19</v>
      </c>
      <c r="J87" s="208"/>
      <c r="K87" s="288"/>
      <c r="L87" s="283" t="s">
        <v>5</v>
      </c>
      <c r="M87" s="150" t="s">
        <v>27</v>
      </c>
      <c r="N87" s="145">
        <v>180380</v>
      </c>
    </row>
    <row r="88" spans="2:14">
      <c r="B88" s="10"/>
      <c r="C88" s="215"/>
      <c r="D88" s="209"/>
      <c r="E88" s="211"/>
      <c r="F88" s="11"/>
      <c r="G88" s="21"/>
      <c r="H88" s="27"/>
      <c r="I88" s="107">
        <v>20</v>
      </c>
      <c r="J88" s="208"/>
      <c r="K88" s="288"/>
      <c r="L88" s="283"/>
      <c r="M88" s="11" t="s">
        <v>28</v>
      </c>
      <c r="N88" s="145">
        <v>216450</v>
      </c>
    </row>
    <row r="89" spans="2:14" ht="13.5" thickBot="1">
      <c r="B89" s="10"/>
      <c r="C89" s="215"/>
      <c r="D89" s="209"/>
      <c r="E89" s="212"/>
      <c r="F89" s="11"/>
      <c r="G89" s="21"/>
      <c r="H89" s="27"/>
      <c r="I89" s="107">
        <v>21</v>
      </c>
      <c r="J89" s="208"/>
      <c r="K89" s="288"/>
      <c r="L89" s="284"/>
      <c r="M89" s="110" t="s">
        <v>29</v>
      </c>
      <c r="N89" s="146">
        <v>234490</v>
      </c>
    </row>
    <row r="90" spans="2:14">
      <c r="B90" s="10"/>
      <c r="C90" s="215"/>
      <c r="D90" s="209"/>
      <c r="E90" s="210"/>
      <c r="F90" s="11"/>
      <c r="G90" s="21"/>
      <c r="H90" s="27"/>
      <c r="I90" s="107">
        <v>22</v>
      </c>
      <c r="J90" s="208"/>
      <c r="K90" s="288"/>
      <c r="L90" s="286" t="s">
        <v>6</v>
      </c>
      <c r="M90" s="150" t="s">
        <v>27</v>
      </c>
      <c r="N90" s="145">
        <v>126260</v>
      </c>
    </row>
    <row r="91" spans="2:14">
      <c r="B91" s="10"/>
      <c r="C91" s="215"/>
      <c r="D91" s="209"/>
      <c r="E91" s="211"/>
      <c r="F91" s="11"/>
      <c r="G91" s="21"/>
      <c r="H91" s="27"/>
      <c r="I91" s="107">
        <v>23</v>
      </c>
      <c r="J91" s="208"/>
      <c r="K91" s="288"/>
      <c r="L91" s="286"/>
      <c r="M91" s="11" t="s">
        <v>28</v>
      </c>
      <c r="N91" s="145">
        <v>151520</v>
      </c>
    </row>
    <row r="92" spans="2:14" ht="13.5" thickBot="1">
      <c r="B92" s="10"/>
      <c r="C92" s="215"/>
      <c r="D92" s="209"/>
      <c r="E92" s="212"/>
      <c r="F92" s="11"/>
      <c r="G92" s="21"/>
      <c r="H92" s="27"/>
      <c r="I92" s="109">
        <v>24</v>
      </c>
      <c r="J92" s="290"/>
      <c r="K92" s="289"/>
      <c r="L92" s="287"/>
      <c r="M92" s="110" t="s">
        <v>29</v>
      </c>
      <c r="N92" s="146">
        <v>164140</v>
      </c>
    </row>
    <row r="93" spans="2:14" ht="12.75" customHeight="1">
      <c r="B93" s="32"/>
      <c r="C93" s="144"/>
      <c r="D93" s="122"/>
      <c r="E93" s="122"/>
      <c r="F93" s="98"/>
      <c r="G93" s="27"/>
      <c r="H93" s="27"/>
      <c r="I93" s="107">
        <v>25</v>
      </c>
      <c r="J93" s="208" t="s">
        <v>171</v>
      </c>
      <c r="K93" s="288" t="s">
        <v>25</v>
      </c>
      <c r="L93" s="285" t="s">
        <v>3</v>
      </c>
      <c r="M93" s="105" t="s">
        <v>27</v>
      </c>
      <c r="N93" s="145">
        <v>310690</v>
      </c>
    </row>
    <row r="94" spans="2:14">
      <c r="B94" s="32"/>
      <c r="C94" s="144"/>
      <c r="D94" s="122"/>
      <c r="E94" s="122"/>
      <c r="F94" s="98"/>
      <c r="G94" s="27"/>
      <c r="H94" s="27"/>
      <c r="I94" s="107">
        <v>26</v>
      </c>
      <c r="J94" s="208"/>
      <c r="K94" s="288"/>
      <c r="L94" s="286"/>
      <c r="M94" s="11" t="s">
        <v>28</v>
      </c>
      <c r="N94" s="145">
        <v>372810</v>
      </c>
    </row>
    <row r="95" spans="2:14" ht="13.5" thickBot="1">
      <c r="B95" s="32"/>
      <c r="C95" s="144"/>
      <c r="D95" s="122"/>
      <c r="E95" s="122"/>
      <c r="F95" s="98"/>
      <c r="G95" s="27"/>
      <c r="H95" s="27"/>
      <c r="I95" s="107">
        <v>27</v>
      </c>
      <c r="J95" s="208"/>
      <c r="K95" s="288"/>
      <c r="L95" s="286"/>
      <c r="M95" s="151" t="s">
        <v>29</v>
      </c>
      <c r="N95" s="145">
        <v>403880</v>
      </c>
    </row>
    <row r="96" spans="2:14">
      <c r="B96" s="32"/>
      <c r="C96" s="144"/>
      <c r="D96" s="122"/>
      <c r="E96" s="122"/>
      <c r="F96" s="98"/>
      <c r="G96" s="27"/>
      <c r="H96" s="27"/>
      <c r="I96" s="107">
        <v>28</v>
      </c>
      <c r="J96" s="208"/>
      <c r="K96" s="288"/>
      <c r="L96" s="282" t="s">
        <v>4</v>
      </c>
      <c r="M96" s="105" t="s">
        <v>27</v>
      </c>
      <c r="N96" s="152">
        <v>258900</v>
      </c>
    </row>
    <row r="97" spans="2:14">
      <c r="B97" s="32"/>
      <c r="C97" s="144"/>
      <c r="D97" s="122"/>
      <c r="E97" s="122"/>
      <c r="F97" s="98"/>
      <c r="G97" s="27"/>
      <c r="H97" s="27"/>
      <c r="I97" s="107">
        <v>29</v>
      </c>
      <c r="J97" s="208"/>
      <c r="K97" s="288"/>
      <c r="L97" s="283"/>
      <c r="M97" s="11" t="s">
        <v>28</v>
      </c>
      <c r="N97" s="153">
        <v>310690</v>
      </c>
    </row>
    <row r="98" spans="2:14" ht="13.5" thickBot="1">
      <c r="B98" s="32"/>
      <c r="C98" s="144"/>
      <c r="D98" s="122"/>
      <c r="E98" s="122"/>
      <c r="F98" s="98"/>
      <c r="G98" s="27"/>
      <c r="H98" s="27"/>
      <c r="I98" s="107">
        <v>30</v>
      </c>
      <c r="J98" s="208"/>
      <c r="K98" s="288"/>
      <c r="L98" s="284"/>
      <c r="M98" s="110" t="s">
        <v>29</v>
      </c>
      <c r="N98" s="154">
        <v>336570</v>
      </c>
    </row>
    <row r="99" spans="2:14">
      <c r="B99" s="32"/>
      <c r="C99" s="144"/>
      <c r="D99" s="122"/>
      <c r="E99" s="122"/>
      <c r="F99" s="98"/>
      <c r="G99" s="27"/>
      <c r="H99" s="27"/>
      <c r="I99" s="107">
        <v>31</v>
      </c>
      <c r="J99" s="208"/>
      <c r="K99" s="288"/>
      <c r="L99" s="283" t="s">
        <v>5</v>
      </c>
      <c r="M99" s="150" t="s">
        <v>27</v>
      </c>
      <c r="N99" s="145">
        <v>207110</v>
      </c>
    </row>
    <row r="100" spans="2:14">
      <c r="B100" s="32"/>
      <c r="C100" s="144"/>
      <c r="D100" s="122"/>
      <c r="E100" s="122"/>
      <c r="F100" s="98"/>
      <c r="G100" s="27"/>
      <c r="H100" s="27"/>
      <c r="I100" s="107">
        <v>32</v>
      </c>
      <c r="J100" s="208"/>
      <c r="K100" s="288"/>
      <c r="L100" s="283"/>
      <c r="M100" s="11" t="s">
        <v>28</v>
      </c>
      <c r="N100" s="145">
        <v>248550</v>
      </c>
    </row>
    <row r="101" spans="2:14" ht="13.5" thickBot="1">
      <c r="B101" s="32"/>
      <c r="C101" s="144"/>
      <c r="D101" s="122"/>
      <c r="E101" s="122"/>
      <c r="F101" s="98"/>
      <c r="G101" s="27"/>
      <c r="H101" s="27"/>
      <c r="I101" s="107">
        <v>33</v>
      </c>
      <c r="J101" s="208"/>
      <c r="K101" s="288"/>
      <c r="L101" s="284"/>
      <c r="M101" s="110" t="s">
        <v>29</v>
      </c>
      <c r="N101" s="146">
        <v>269250</v>
      </c>
    </row>
    <row r="102" spans="2:14">
      <c r="B102" s="32"/>
      <c r="C102" s="144"/>
      <c r="D102" s="122"/>
      <c r="E102" s="122"/>
      <c r="F102" s="98"/>
      <c r="G102" s="27"/>
      <c r="H102" s="27"/>
      <c r="I102" s="107">
        <v>34</v>
      </c>
      <c r="J102" s="208"/>
      <c r="K102" s="288"/>
      <c r="L102" s="286" t="s">
        <v>6</v>
      </c>
      <c r="M102" s="150" t="s">
        <v>27</v>
      </c>
      <c r="N102" s="145">
        <v>144980</v>
      </c>
    </row>
    <row r="103" spans="2:14">
      <c r="B103" s="32"/>
      <c r="C103" s="144"/>
      <c r="D103" s="122"/>
      <c r="E103" s="122"/>
      <c r="F103" s="98"/>
      <c r="G103" s="27"/>
      <c r="H103" s="27"/>
      <c r="I103" s="107">
        <v>35</v>
      </c>
      <c r="J103" s="208"/>
      <c r="K103" s="288"/>
      <c r="L103" s="286"/>
      <c r="M103" s="11" t="s">
        <v>28</v>
      </c>
      <c r="N103" s="145">
        <v>173990</v>
      </c>
    </row>
    <row r="104" spans="2:14" ht="13.5" thickBot="1">
      <c r="B104" s="32"/>
      <c r="C104" s="144"/>
      <c r="D104" s="122"/>
      <c r="E104" s="122"/>
      <c r="F104" s="98"/>
      <c r="G104" s="27"/>
      <c r="H104" s="27"/>
      <c r="I104" s="109">
        <v>36</v>
      </c>
      <c r="J104" s="290"/>
      <c r="K104" s="289"/>
      <c r="L104" s="287"/>
      <c r="M104" s="110" t="s">
        <v>29</v>
      </c>
      <c r="N104" s="146">
        <v>188480</v>
      </c>
    </row>
    <row r="105" spans="2:14">
      <c r="B105" s="32"/>
      <c r="C105" s="144"/>
      <c r="D105" s="122"/>
      <c r="E105" s="122"/>
      <c r="F105" s="98"/>
      <c r="G105" s="27"/>
      <c r="H105" s="27"/>
      <c r="I105" s="32"/>
      <c r="J105" s="144"/>
      <c r="K105" s="122"/>
      <c r="L105" s="122"/>
      <c r="M105" s="98"/>
      <c r="N105" s="149"/>
    </row>
    <row r="106" spans="2:14">
      <c r="B106" s="32"/>
      <c r="C106" s="144"/>
      <c r="D106" s="122"/>
      <c r="E106" s="122"/>
      <c r="F106" s="98"/>
      <c r="G106" s="27"/>
      <c r="H106" s="27"/>
      <c r="I106" s="32"/>
      <c r="J106" s="144"/>
      <c r="K106" s="122"/>
      <c r="L106" s="122"/>
      <c r="M106" s="98"/>
      <c r="N106" s="149"/>
    </row>
    <row r="107" spans="2:14">
      <c r="B107" s="3"/>
      <c r="C107" s="1"/>
      <c r="D107" s="1"/>
      <c r="E107" s="1"/>
      <c r="F107" s="2"/>
      <c r="G107" s="1"/>
      <c r="H107" s="1"/>
      <c r="I107" s="276"/>
      <c r="J107" s="276"/>
      <c r="K107" s="276"/>
      <c r="L107" s="276"/>
      <c r="M107" s="276"/>
      <c r="N107" s="276"/>
    </row>
    <row r="108" spans="2:14"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2"/>
      <c r="N108" s="1"/>
    </row>
    <row r="109" spans="2:14">
      <c r="B109" s="1"/>
      <c r="C109" s="1"/>
      <c r="D109" s="1"/>
      <c r="E109" s="1"/>
      <c r="F109" s="2"/>
      <c r="G109" s="1"/>
      <c r="H109" s="1"/>
      <c r="I109" s="1"/>
      <c r="J109" s="3"/>
      <c r="K109" s="1"/>
      <c r="L109" s="1"/>
      <c r="N109" s="6"/>
    </row>
  </sheetData>
  <mergeCells count="74">
    <mergeCell ref="B8:G8"/>
    <mergeCell ref="I8:N8"/>
    <mergeCell ref="B10:G10"/>
    <mergeCell ref="I10:N10"/>
    <mergeCell ref="E30:E32"/>
    <mergeCell ref="D27:D38"/>
    <mergeCell ref="J27:J38"/>
    <mergeCell ref="C14:C25"/>
    <mergeCell ref="D14:D25"/>
    <mergeCell ref="E14:E16"/>
    <mergeCell ref="L20:L22"/>
    <mergeCell ref="L14:L16"/>
    <mergeCell ref="E17:E19"/>
    <mergeCell ref="L17:L19"/>
    <mergeCell ref="E20:E22"/>
    <mergeCell ref="J14:J25"/>
    <mergeCell ref="E72:E74"/>
    <mergeCell ref="L72:L74"/>
    <mergeCell ref="L23:L25"/>
    <mergeCell ref="K27:K38"/>
    <mergeCell ref="L27:L29"/>
    <mergeCell ref="E36:E38"/>
    <mergeCell ref="L36:L38"/>
    <mergeCell ref="L30:L32"/>
    <mergeCell ref="L33:L35"/>
    <mergeCell ref="E23:E25"/>
    <mergeCell ref="K14:K25"/>
    <mergeCell ref="B26:G26"/>
    <mergeCell ref="C27:C38"/>
    <mergeCell ref="E27:E29"/>
    <mergeCell ref="E33:E35"/>
    <mergeCell ref="E78:E80"/>
    <mergeCell ref="E69:E71"/>
    <mergeCell ref="L42:L44"/>
    <mergeCell ref="B63:G63"/>
    <mergeCell ref="I63:N63"/>
    <mergeCell ref="L45:L47"/>
    <mergeCell ref="L48:L50"/>
    <mergeCell ref="I53:N53"/>
    <mergeCell ref="J39:J50"/>
    <mergeCell ref="K39:K50"/>
    <mergeCell ref="C69:C80"/>
    <mergeCell ref="D69:D80"/>
    <mergeCell ref="B65:G65"/>
    <mergeCell ref="K61:O61"/>
    <mergeCell ref="L39:L41"/>
    <mergeCell ref="E75:E77"/>
    <mergeCell ref="Q63:V63"/>
    <mergeCell ref="Q65:V65"/>
    <mergeCell ref="J81:J92"/>
    <mergeCell ref="K81:K92"/>
    <mergeCell ref="L81:L83"/>
    <mergeCell ref="L84:L86"/>
    <mergeCell ref="L87:L89"/>
    <mergeCell ref="L90:L92"/>
    <mergeCell ref="I65:N65"/>
    <mergeCell ref="L78:L80"/>
    <mergeCell ref="L75:L77"/>
    <mergeCell ref="J69:J80"/>
    <mergeCell ref="K69:K80"/>
    <mergeCell ref="L69:L71"/>
    <mergeCell ref="I107:N107"/>
    <mergeCell ref="J93:J104"/>
    <mergeCell ref="K93:K104"/>
    <mergeCell ref="L93:L95"/>
    <mergeCell ref="L96:L98"/>
    <mergeCell ref="L99:L101"/>
    <mergeCell ref="L102:L104"/>
    <mergeCell ref="C81:C92"/>
    <mergeCell ref="D81:D92"/>
    <mergeCell ref="E81:E83"/>
    <mergeCell ref="E84:E86"/>
    <mergeCell ref="E87:E89"/>
    <mergeCell ref="E90:E92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46"/>
  <sheetViews>
    <sheetView workbookViewId="0">
      <selection sqref="A1:IV65536"/>
    </sheetView>
  </sheetViews>
  <sheetFormatPr defaultRowHeight="12.75"/>
  <cols>
    <col min="1" max="1" width="4.570312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6.42578125" customWidth="1"/>
    <col min="12" max="12" width="10.28515625" customWidth="1"/>
    <col min="13" max="13" width="11.5703125" customWidth="1"/>
    <col min="14" max="14" width="18" customWidth="1"/>
  </cols>
  <sheetData>
    <row r="1" spans="2:14">
      <c r="F1" t="s">
        <v>9</v>
      </c>
      <c r="M1" t="s">
        <v>173</v>
      </c>
    </row>
    <row r="2" spans="2:14">
      <c r="F2" t="s">
        <v>10</v>
      </c>
      <c r="M2" t="s">
        <v>126</v>
      </c>
    </row>
    <row r="3" spans="2:14">
      <c r="F3" t="s">
        <v>11</v>
      </c>
      <c r="M3" t="s">
        <v>127</v>
      </c>
    </row>
    <row r="4" spans="2:14">
      <c r="F4" t="s">
        <v>12</v>
      </c>
      <c r="M4" t="s">
        <v>172</v>
      </c>
    </row>
    <row r="8" spans="2:14">
      <c r="B8" s="216"/>
      <c r="C8" s="216"/>
      <c r="D8" s="216"/>
      <c r="E8" s="216"/>
      <c r="F8" s="216"/>
      <c r="G8" s="216"/>
      <c r="H8" s="4"/>
      <c r="I8" s="216"/>
      <c r="J8" s="216"/>
      <c r="K8" s="216"/>
      <c r="L8" s="216"/>
      <c r="M8" s="216"/>
      <c r="N8" s="216"/>
    </row>
    <row r="9" spans="2:1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>
      <c r="B10" s="217"/>
      <c r="C10" s="217"/>
      <c r="D10" s="217"/>
      <c r="E10" s="217"/>
      <c r="F10" s="217"/>
      <c r="G10" s="217"/>
      <c r="H10" s="1"/>
      <c r="I10" s="217"/>
      <c r="J10" s="217"/>
      <c r="K10" s="217"/>
      <c r="L10" s="217"/>
      <c r="M10" s="217"/>
      <c r="N10" s="217"/>
    </row>
    <row r="11" spans="2:1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3.5" thickBot="1"/>
    <row r="13" spans="2:14" ht="12.75" customHeight="1" thickBot="1">
      <c r="B13" s="9"/>
      <c r="C13" s="9"/>
      <c r="D13" s="9"/>
      <c r="E13" s="9"/>
      <c r="F13" s="9"/>
      <c r="G13" s="22"/>
      <c r="H13" s="26"/>
      <c r="I13" s="34" t="s">
        <v>0</v>
      </c>
      <c r="J13" s="116" t="s">
        <v>24</v>
      </c>
      <c r="K13" s="36" t="s">
        <v>14</v>
      </c>
      <c r="L13" s="155" t="s">
        <v>1</v>
      </c>
      <c r="M13" s="38" t="s">
        <v>18</v>
      </c>
      <c r="N13" s="39" t="s">
        <v>2</v>
      </c>
    </row>
    <row r="14" spans="2:14" ht="15" customHeight="1">
      <c r="B14" s="10"/>
      <c r="C14" s="215"/>
      <c r="D14" s="209"/>
      <c r="E14" s="210"/>
      <c r="F14" s="11"/>
      <c r="G14" s="21"/>
      <c r="H14" s="27"/>
      <c r="I14" s="117">
        <v>1</v>
      </c>
      <c r="J14" s="291" t="s">
        <v>33</v>
      </c>
      <c r="K14" s="292" t="s">
        <v>25</v>
      </c>
      <c r="L14" s="307" t="s">
        <v>3</v>
      </c>
      <c r="M14" s="105" t="s">
        <v>27</v>
      </c>
      <c r="N14" s="152">
        <f>ROUND(N17*1.2,-1)</f>
        <v>489520</v>
      </c>
    </row>
    <row r="15" spans="2:14" ht="15" customHeight="1">
      <c r="B15" s="10"/>
      <c r="C15" s="215"/>
      <c r="D15" s="209"/>
      <c r="E15" s="211"/>
      <c r="F15" s="11"/>
      <c r="G15" s="21"/>
      <c r="H15" s="27"/>
      <c r="I15" s="107">
        <v>2</v>
      </c>
      <c r="J15" s="208"/>
      <c r="K15" s="288"/>
      <c r="L15" s="308"/>
      <c r="M15" s="11" t="s">
        <v>28</v>
      </c>
      <c r="N15" s="153">
        <f>ROUND(N18*1.2,-1)</f>
        <v>587420</v>
      </c>
    </row>
    <row r="16" spans="2:14" ht="15" customHeight="1" thickBot="1">
      <c r="B16" s="10"/>
      <c r="C16" s="215"/>
      <c r="D16" s="209"/>
      <c r="E16" s="212"/>
      <c r="F16" s="11"/>
      <c r="G16" s="21"/>
      <c r="H16" s="27"/>
      <c r="I16" s="107">
        <v>3</v>
      </c>
      <c r="J16" s="208"/>
      <c r="K16" s="288"/>
      <c r="L16" s="309"/>
      <c r="M16" s="110" t="s">
        <v>29</v>
      </c>
      <c r="N16" s="153">
        <v>636380</v>
      </c>
    </row>
    <row r="17" spans="2:14" ht="15" customHeight="1">
      <c r="B17" s="10"/>
      <c r="C17" s="215"/>
      <c r="D17" s="209"/>
      <c r="E17" s="210"/>
      <c r="F17" s="11"/>
      <c r="G17" s="21"/>
      <c r="H17" s="27"/>
      <c r="I17" s="107">
        <v>4</v>
      </c>
      <c r="J17" s="208"/>
      <c r="K17" s="288"/>
      <c r="L17" s="307" t="s">
        <v>4</v>
      </c>
      <c r="M17" s="105" t="s">
        <v>27</v>
      </c>
      <c r="N17" s="152">
        <v>407930</v>
      </c>
    </row>
    <row r="18" spans="2:14" ht="15" customHeight="1">
      <c r="B18" s="10"/>
      <c r="C18" s="215"/>
      <c r="D18" s="209"/>
      <c r="E18" s="211"/>
      <c r="F18" s="11"/>
      <c r="G18" s="21"/>
      <c r="H18" s="27"/>
      <c r="I18" s="107">
        <v>5</v>
      </c>
      <c r="J18" s="208"/>
      <c r="K18" s="288"/>
      <c r="L18" s="308"/>
      <c r="M18" s="11" t="s">
        <v>28</v>
      </c>
      <c r="N18" s="153">
        <f>ROUND(N17*1.2,-1)</f>
        <v>489520</v>
      </c>
    </row>
    <row r="19" spans="2:14" ht="15" customHeight="1" thickBot="1">
      <c r="B19" s="10"/>
      <c r="C19" s="215"/>
      <c r="D19" s="209"/>
      <c r="E19" s="212"/>
      <c r="F19" s="11"/>
      <c r="G19" s="21"/>
      <c r="H19" s="27"/>
      <c r="I19" s="107">
        <v>6</v>
      </c>
      <c r="J19" s="208"/>
      <c r="K19" s="288"/>
      <c r="L19" s="309"/>
      <c r="M19" s="110" t="s">
        <v>29</v>
      </c>
      <c r="N19" s="154">
        <f>ROUND(N17*1.3,-1)</f>
        <v>530310</v>
      </c>
    </row>
    <row r="20" spans="2:14" ht="15" customHeight="1">
      <c r="B20" s="10"/>
      <c r="C20" s="215"/>
      <c r="D20" s="209"/>
      <c r="E20" s="210"/>
      <c r="F20" s="11"/>
      <c r="G20" s="21"/>
      <c r="H20" s="27"/>
      <c r="I20" s="107">
        <v>7</v>
      </c>
      <c r="J20" s="208"/>
      <c r="K20" s="288"/>
      <c r="L20" s="307" t="s">
        <v>5</v>
      </c>
      <c r="M20" s="105" t="s">
        <v>27</v>
      </c>
      <c r="N20" s="152">
        <f>ROUND(N17*0.8,-1)</f>
        <v>326340</v>
      </c>
    </row>
    <row r="21" spans="2:14" ht="15" customHeight="1">
      <c r="B21" s="10"/>
      <c r="C21" s="215"/>
      <c r="D21" s="209"/>
      <c r="E21" s="211"/>
      <c r="F21" s="11"/>
      <c r="G21" s="21"/>
      <c r="H21" s="27"/>
      <c r="I21" s="107">
        <v>8</v>
      </c>
      <c r="J21" s="208"/>
      <c r="K21" s="288"/>
      <c r="L21" s="308"/>
      <c r="M21" s="11" t="s">
        <v>28</v>
      </c>
      <c r="N21" s="153">
        <f>ROUND(N18*0.8,-1)</f>
        <v>391620</v>
      </c>
    </row>
    <row r="22" spans="2:14" ht="15" customHeight="1" thickBot="1">
      <c r="B22" s="10"/>
      <c r="C22" s="215"/>
      <c r="D22" s="209"/>
      <c r="E22" s="212"/>
      <c r="F22" s="11"/>
      <c r="G22" s="21"/>
      <c r="H22" s="27"/>
      <c r="I22" s="107">
        <v>9</v>
      </c>
      <c r="J22" s="208"/>
      <c r="K22" s="288"/>
      <c r="L22" s="309"/>
      <c r="M22" s="110" t="s">
        <v>29</v>
      </c>
      <c r="N22" s="154">
        <f>ROUND(N19*0.8,-1)</f>
        <v>424250</v>
      </c>
    </row>
    <row r="23" spans="2:14" ht="15" customHeight="1">
      <c r="B23" s="10"/>
      <c r="C23" s="215"/>
      <c r="D23" s="209"/>
      <c r="E23" s="210"/>
      <c r="F23" s="11"/>
      <c r="G23" s="21"/>
      <c r="H23" s="27"/>
      <c r="I23" s="107">
        <v>10</v>
      </c>
      <c r="J23" s="208"/>
      <c r="K23" s="288"/>
      <c r="L23" s="307" t="s">
        <v>6</v>
      </c>
      <c r="M23" s="105" t="s">
        <v>27</v>
      </c>
      <c r="N23" s="152">
        <f>ROUND(N17*0.56,-1)</f>
        <v>228440</v>
      </c>
    </row>
    <row r="24" spans="2:14" ht="15" customHeight="1">
      <c r="B24" s="10"/>
      <c r="C24" s="215"/>
      <c r="D24" s="209"/>
      <c r="E24" s="211"/>
      <c r="F24" s="11"/>
      <c r="G24" s="21"/>
      <c r="H24" s="27"/>
      <c r="I24" s="107">
        <v>11</v>
      </c>
      <c r="J24" s="208"/>
      <c r="K24" s="288"/>
      <c r="L24" s="308"/>
      <c r="M24" s="11" t="s">
        <v>28</v>
      </c>
      <c r="N24" s="153">
        <f>ROUND(N18*0.56,-1)</f>
        <v>274130</v>
      </c>
    </row>
    <row r="25" spans="2:14" ht="15" customHeight="1" thickBot="1">
      <c r="B25" s="10"/>
      <c r="C25" s="215"/>
      <c r="D25" s="209"/>
      <c r="E25" s="212"/>
      <c r="F25" s="11"/>
      <c r="G25" s="21"/>
      <c r="H25" s="27"/>
      <c r="I25" s="107">
        <v>12</v>
      </c>
      <c r="J25" s="208"/>
      <c r="K25" s="288"/>
      <c r="L25" s="309"/>
      <c r="M25" s="110" t="s">
        <v>29</v>
      </c>
      <c r="N25" s="154">
        <f>ROUND(N19*0.56,-1)</f>
        <v>296970</v>
      </c>
    </row>
    <row r="26" spans="2:14" ht="2.25" hidden="1" customHeight="1">
      <c r="B26" s="213"/>
      <c r="C26" s="214"/>
      <c r="D26" s="214"/>
      <c r="E26" s="214"/>
      <c r="F26" s="214"/>
      <c r="G26" s="214"/>
      <c r="H26" s="32"/>
      <c r="I26" s="118"/>
      <c r="J26" s="25"/>
      <c r="K26" s="119"/>
      <c r="M26" s="156"/>
      <c r="N26" s="149"/>
    </row>
    <row r="27" spans="2:14" ht="15" customHeight="1">
      <c r="B27" s="10"/>
      <c r="C27" s="215"/>
      <c r="D27" s="209"/>
      <c r="E27" s="210"/>
      <c r="F27" s="11"/>
      <c r="G27" s="21"/>
      <c r="H27" s="27"/>
      <c r="I27" s="107">
        <v>13</v>
      </c>
      <c r="J27" s="208" t="s">
        <v>34</v>
      </c>
      <c r="K27" s="288" t="s">
        <v>25</v>
      </c>
      <c r="L27" s="307" t="s">
        <v>3</v>
      </c>
      <c r="M27" s="105" t="s">
        <v>27</v>
      </c>
      <c r="N27" s="152">
        <f>ROUND(N30*1.2,-1)</f>
        <v>396900</v>
      </c>
    </row>
    <row r="28" spans="2:14" ht="15" customHeight="1">
      <c r="B28" s="10"/>
      <c r="C28" s="215"/>
      <c r="D28" s="209"/>
      <c r="E28" s="211"/>
      <c r="F28" s="11"/>
      <c r="G28" s="21"/>
      <c r="H28" s="27"/>
      <c r="I28" s="107">
        <v>14</v>
      </c>
      <c r="J28" s="208"/>
      <c r="K28" s="288"/>
      <c r="L28" s="308"/>
      <c r="M28" s="11" t="s">
        <v>28</v>
      </c>
      <c r="N28" s="153">
        <f>ROUND(N31*1.2,-1)</f>
        <v>476280</v>
      </c>
    </row>
    <row r="29" spans="2:14" ht="15" customHeight="1" thickBot="1">
      <c r="B29" s="10"/>
      <c r="C29" s="215"/>
      <c r="D29" s="209"/>
      <c r="E29" s="212"/>
      <c r="F29" s="11"/>
      <c r="G29" s="21"/>
      <c r="H29" s="27"/>
      <c r="I29" s="107">
        <v>15</v>
      </c>
      <c r="J29" s="208"/>
      <c r="K29" s="288"/>
      <c r="L29" s="309"/>
      <c r="M29" s="110" t="s">
        <v>29</v>
      </c>
      <c r="N29" s="154">
        <v>515970</v>
      </c>
    </row>
    <row r="30" spans="2:14" ht="15" customHeight="1">
      <c r="B30" s="10"/>
      <c r="C30" s="215"/>
      <c r="D30" s="209"/>
      <c r="E30" s="210"/>
      <c r="F30" s="11"/>
      <c r="G30" s="21"/>
      <c r="H30" s="27"/>
      <c r="I30" s="107">
        <v>16</v>
      </c>
      <c r="J30" s="208"/>
      <c r="K30" s="280"/>
      <c r="L30" s="310" t="s">
        <v>4</v>
      </c>
      <c r="M30" s="105" t="s">
        <v>27</v>
      </c>
      <c r="N30" s="152">
        <v>330750</v>
      </c>
    </row>
    <row r="31" spans="2:14" ht="15" customHeight="1">
      <c r="B31" s="10"/>
      <c r="C31" s="215"/>
      <c r="D31" s="209"/>
      <c r="E31" s="211"/>
      <c r="F31" s="11"/>
      <c r="G31" s="21"/>
      <c r="H31" s="27"/>
      <c r="I31" s="107">
        <v>17</v>
      </c>
      <c r="J31" s="208"/>
      <c r="K31" s="280"/>
      <c r="L31" s="311"/>
      <c r="M31" s="11" t="s">
        <v>28</v>
      </c>
      <c r="N31" s="153">
        <f>ROUND(N30*1.2,-1)</f>
        <v>396900</v>
      </c>
    </row>
    <row r="32" spans="2:14" ht="15" customHeight="1" thickBot="1">
      <c r="B32" s="10"/>
      <c r="C32" s="215"/>
      <c r="D32" s="209"/>
      <c r="E32" s="212"/>
      <c r="F32" s="11"/>
      <c r="G32" s="21"/>
      <c r="H32" s="27"/>
      <c r="I32" s="107">
        <v>18</v>
      </c>
      <c r="J32" s="208"/>
      <c r="K32" s="280"/>
      <c r="L32" s="312"/>
      <c r="M32" s="110" t="s">
        <v>29</v>
      </c>
      <c r="N32" s="154">
        <f>ROUND(N30*1.3,-1)</f>
        <v>429980</v>
      </c>
    </row>
    <row r="33" spans="2:14" ht="15" customHeight="1">
      <c r="B33" s="10"/>
      <c r="C33" s="215"/>
      <c r="D33" s="209"/>
      <c r="E33" s="210"/>
      <c r="F33" s="11"/>
      <c r="G33" s="21"/>
      <c r="H33" s="27"/>
      <c r="I33" s="107">
        <v>19</v>
      </c>
      <c r="J33" s="208"/>
      <c r="K33" s="288"/>
      <c r="L33" s="307" t="s">
        <v>5</v>
      </c>
      <c r="M33" s="105" t="s">
        <v>27</v>
      </c>
      <c r="N33" s="152">
        <f>ROUND(N30*0.8,-1)</f>
        <v>264600</v>
      </c>
    </row>
    <row r="34" spans="2:14" ht="15" customHeight="1">
      <c r="B34" s="10"/>
      <c r="C34" s="215"/>
      <c r="D34" s="209"/>
      <c r="E34" s="211"/>
      <c r="F34" s="11"/>
      <c r="G34" s="21"/>
      <c r="H34" s="27"/>
      <c r="I34" s="107">
        <v>20</v>
      </c>
      <c r="J34" s="208"/>
      <c r="K34" s="288"/>
      <c r="L34" s="308"/>
      <c r="M34" s="11" t="s">
        <v>28</v>
      </c>
      <c r="N34" s="153">
        <f>ROUND(N31*0.8,-1)</f>
        <v>317520</v>
      </c>
    </row>
    <row r="35" spans="2:14" ht="15" customHeight="1" thickBot="1">
      <c r="B35" s="10"/>
      <c r="C35" s="215"/>
      <c r="D35" s="209"/>
      <c r="E35" s="212"/>
      <c r="F35" s="11"/>
      <c r="G35" s="21"/>
      <c r="H35" s="27"/>
      <c r="I35" s="107">
        <v>21</v>
      </c>
      <c r="J35" s="208"/>
      <c r="K35" s="288"/>
      <c r="L35" s="309"/>
      <c r="M35" s="110" t="s">
        <v>29</v>
      </c>
      <c r="N35" s="154">
        <f>ROUND(N32*0.8,-1)</f>
        <v>343980</v>
      </c>
    </row>
    <row r="36" spans="2:14" ht="15" customHeight="1">
      <c r="B36" s="10"/>
      <c r="C36" s="215"/>
      <c r="D36" s="209"/>
      <c r="E36" s="210"/>
      <c r="F36" s="11"/>
      <c r="G36" s="21"/>
      <c r="H36" s="27"/>
      <c r="I36" s="107">
        <v>22</v>
      </c>
      <c r="J36" s="208"/>
      <c r="K36" s="288"/>
      <c r="L36" s="307" t="s">
        <v>6</v>
      </c>
      <c r="M36" s="105" t="s">
        <v>27</v>
      </c>
      <c r="N36" s="152">
        <f>ROUND(N30*0.56,-1)</f>
        <v>185220</v>
      </c>
    </row>
    <row r="37" spans="2:14" ht="15" customHeight="1">
      <c r="B37" s="10"/>
      <c r="C37" s="215"/>
      <c r="D37" s="209"/>
      <c r="E37" s="211"/>
      <c r="F37" s="11"/>
      <c r="G37" s="21"/>
      <c r="H37" s="27"/>
      <c r="I37" s="107">
        <v>23</v>
      </c>
      <c r="J37" s="208"/>
      <c r="K37" s="288"/>
      <c r="L37" s="308"/>
      <c r="M37" s="11" t="s">
        <v>28</v>
      </c>
      <c r="N37" s="153">
        <f>ROUND(N31*0.56,-1)</f>
        <v>222260</v>
      </c>
    </row>
    <row r="38" spans="2:14" ht="15" customHeight="1" thickBot="1">
      <c r="B38" s="10"/>
      <c r="C38" s="215"/>
      <c r="D38" s="209"/>
      <c r="E38" s="212"/>
      <c r="F38" s="11"/>
      <c r="G38" s="21"/>
      <c r="H38" s="27"/>
      <c r="I38" s="109">
        <v>24</v>
      </c>
      <c r="J38" s="290"/>
      <c r="K38" s="289"/>
      <c r="L38" s="309"/>
      <c r="M38" s="110" t="s">
        <v>29</v>
      </c>
      <c r="N38" s="154">
        <f>ROUND(N32*0.56,-1)</f>
        <v>240790</v>
      </c>
    </row>
    <row r="39" spans="2:14">
      <c r="B39" s="3"/>
      <c r="C39" s="1"/>
      <c r="D39" s="1"/>
      <c r="E39" s="1"/>
      <c r="F39" s="2"/>
      <c r="G39" s="1"/>
      <c r="H39" s="1"/>
      <c r="I39" s="276"/>
      <c r="J39" s="276"/>
      <c r="K39" s="276"/>
      <c r="L39" s="276"/>
      <c r="M39" s="276"/>
      <c r="N39" s="276"/>
    </row>
    <row r="40" spans="2:14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2"/>
      <c r="N40" s="1"/>
    </row>
    <row r="41" spans="2:14">
      <c r="B41" s="1"/>
      <c r="C41" s="1"/>
      <c r="D41" s="1"/>
      <c r="E41" s="1"/>
      <c r="F41" s="2"/>
      <c r="G41" s="1"/>
      <c r="H41" s="1"/>
      <c r="I41" s="1"/>
      <c r="J41" s="3"/>
      <c r="K41" s="1"/>
      <c r="L41" s="1"/>
      <c r="N41" s="6"/>
    </row>
    <row r="42" spans="2:14">
      <c r="B42" s="3"/>
      <c r="C42" s="1"/>
      <c r="D42" s="1"/>
      <c r="E42" s="1"/>
      <c r="F42" s="6"/>
      <c r="G42" s="1"/>
      <c r="H42" s="1"/>
      <c r="I42" s="3"/>
      <c r="J42" s="1"/>
      <c r="K42" s="1"/>
      <c r="L42" s="1"/>
      <c r="M42" s="6"/>
      <c r="N42" s="1"/>
    </row>
    <row r="43" spans="2:14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2"/>
      <c r="N43" s="1"/>
    </row>
    <row r="44" spans="2:14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2"/>
      <c r="N44" s="1"/>
    </row>
    <row r="45" spans="2:14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2"/>
      <c r="N45" s="1"/>
    </row>
    <row r="46" spans="2:14">
      <c r="B46" s="7" t="s">
        <v>22</v>
      </c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</row>
  </sheetData>
  <mergeCells count="30">
    <mergeCell ref="B8:G8"/>
    <mergeCell ref="I8:N8"/>
    <mergeCell ref="B10:G10"/>
    <mergeCell ref="I10:N10"/>
    <mergeCell ref="L23:L25"/>
    <mergeCell ref="C14:C25"/>
    <mergeCell ref="D14:D25"/>
    <mergeCell ref="E14:E16"/>
    <mergeCell ref="J14:J25"/>
    <mergeCell ref="K14:K25"/>
    <mergeCell ref="L14:L16"/>
    <mergeCell ref="E17:E19"/>
    <mergeCell ref="L17:L19"/>
    <mergeCell ref="E20:E22"/>
    <mergeCell ref="L20:L22"/>
    <mergeCell ref="B26:G26"/>
    <mergeCell ref="E23:E25"/>
    <mergeCell ref="I39:N39"/>
    <mergeCell ref="L27:L29"/>
    <mergeCell ref="E30:E32"/>
    <mergeCell ref="L30:L32"/>
    <mergeCell ref="E33:E35"/>
    <mergeCell ref="L33:L35"/>
    <mergeCell ref="E36:E38"/>
    <mergeCell ref="C27:C38"/>
    <mergeCell ref="D27:D38"/>
    <mergeCell ref="E27:E29"/>
    <mergeCell ref="L36:L38"/>
    <mergeCell ref="K27:K38"/>
    <mergeCell ref="J27:J38"/>
  </mergeCells>
  <phoneticPr fontId="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P60"/>
  <sheetViews>
    <sheetView topLeftCell="A24" workbookViewId="0">
      <selection activeCell="M25" sqref="M25"/>
    </sheetView>
  </sheetViews>
  <sheetFormatPr defaultRowHeight="12.75"/>
  <cols>
    <col min="1" max="1" width="4.570312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6.42578125" customWidth="1"/>
    <col min="12" max="12" width="10.28515625" customWidth="1"/>
    <col min="13" max="13" width="11.5703125" customWidth="1"/>
    <col min="14" max="14" width="18" customWidth="1"/>
  </cols>
  <sheetData>
    <row r="1" spans="2:16">
      <c r="F1" t="s">
        <v>9</v>
      </c>
      <c r="L1" t="s">
        <v>174</v>
      </c>
    </row>
    <row r="2" spans="2:16">
      <c r="F2" t="s">
        <v>10</v>
      </c>
      <c r="L2" t="s">
        <v>126</v>
      </c>
    </row>
    <row r="3" spans="2:16">
      <c r="F3" t="s">
        <v>11</v>
      </c>
      <c r="L3" t="s">
        <v>127</v>
      </c>
    </row>
    <row r="4" spans="2:16">
      <c r="F4" t="s">
        <v>12</v>
      </c>
      <c r="L4" t="s">
        <v>172</v>
      </c>
    </row>
    <row r="6" spans="2:16" ht="7.5" customHeight="1"/>
    <row r="7" spans="2:16" hidden="1"/>
    <row r="8" spans="2:16">
      <c r="B8" s="216"/>
      <c r="C8" s="216"/>
      <c r="D8" s="216"/>
      <c r="E8" s="216"/>
      <c r="F8" s="216"/>
      <c r="G8" s="216"/>
      <c r="H8" s="4"/>
      <c r="I8" s="216"/>
      <c r="J8" s="216"/>
      <c r="K8" s="216"/>
      <c r="L8" s="216"/>
      <c r="M8" s="216"/>
      <c r="N8" s="216"/>
    </row>
    <row r="9" spans="2:16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6">
      <c r="B10" s="217"/>
      <c r="C10" s="217"/>
      <c r="D10" s="217"/>
      <c r="E10" s="217"/>
      <c r="F10" s="217"/>
      <c r="G10" s="217"/>
      <c r="H10" s="1"/>
      <c r="I10" s="217"/>
      <c r="J10" s="217"/>
      <c r="K10" s="217"/>
      <c r="L10" s="217"/>
      <c r="M10" s="217"/>
      <c r="N10" s="217"/>
    </row>
    <row r="11" spans="2:16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6" ht="13.5" thickBot="1"/>
    <row r="13" spans="2:16" ht="12.75" customHeight="1" thickBot="1">
      <c r="B13" s="9"/>
      <c r="C13" s="9"/>
      <c r="D13" s="9"/>
      <c r="E13" s="9"/>
      <c r="F13" s="9"/>
      <c r="G13" s="22"/>
      <c r="H13" s="26"/>
      <c r="I13" s="34" t="s">
        <v>0</v>
      </c>
      <c r="J13" s="116" t="s">
        <v>24</v>
      </c>
      <c r="K13" s="36" t="s">
        <v>14</v>
      </c>
      <c r="L13" s="116" t="s">
        <v>1</v>
      </c>
      <c r="M13" s="35" t="s">
        <v>18</v>
      </c>
      <c r="N13" s="36" t="s">
        <v>2</v>
      </c>
      <c r="P13" s="149"/>
    </row>
    <row r="14" spans="2:16" ht="15" customHeight="1">
      <c r="B14" s="10"/>
      <c r="C14" s="215"/>
      <c r="D14" s="209"/>
      <c r="E14" s="210"/>
      <c r="F14" s="11"/>
      <c r="G14" s="21"/>
      <c r="H14" s="27"/>
      <c r="I14" s="117">
        <v>1</v>
      </c>
      <c r="J14" s="291" t="s">
        <v>30</v>
      </c>
      <c r="K14" s="292" t="s">
        <v>25</v>
      </c>
      <c r="L14" s="286" t="s">
        <v>3</v>
      </c>
      <c r="M14" s="113" t="s">
        <v>27</v>
      </c>
      <c r="N14" s="145">
        <v>340010</v>
      </c>
      <c r="P14" s="149"/>
    </row>
    <row r="15" spans="2:16" ht="15" customHeight="1">
      <c r="B15" s="10"/>
      <c r="C15" s="215"/>
      <c r="D15" s="209"/>
      <c r="E15" s="211"/>
      <c r="F15" s="11"/>
      <c r="G15" s="21"/>
      <c r="H15" s="27"/>
      <c r="I15" s="107">
        <v>2</v>
      </c>
      <c r="J15" s="208"/>
      <c r="K15" s="288"/>
      <c r="L15" s="286"/>
      <c r="M15" s="33" t="s">
        <v>28</v>
      </c>
      <c r="N15" s="145">
        <v>408010</v>
      </c>
      <c r="P15" s="149"/>
    </row>
    <row r="16" spans="2:16" ht="15" customHeight="1" thickBot="1">
      <c r="B16" s="10"/>
      <c r="C16" s="215"/>
      <c r="D16" s="209"/>
      <c r="E16" s="212"/>
      <c r="F16" s="11"/>
      <c r="G16" s="21"/>
      <c r="H16" s="27"/>
      <c r="I16" s="107">
        <v>3</v>
      </c>
      <c r="J16" s="208"/>
      <c r="K16" s="288"/>
      <c r="L16" s="287"/>
      <c r="M16" s="115" t="s">
        <v>29</v>
      </c>
      <c r="N16" s="145">
        <v>442010</v>
      </c>
      <c r="P16" s="149"/>
    </row>
    <row r="17" spans="2:16" ht="15" customHeight="1">
      <c r="B17" s="10"/>
      <c r="C17" s="215"/>
      <c r="D17" s="209"/>
      <c r="E17" s="210"/>
      <c r="F17" s="11"/>
      <c r="G17" s="21"/>
      <c r="H17" s="27"/>
      <c r="I17" s="107">
        <v>4</v>
      </c>
      <c r="J17" s="208"/>
      <c r="K17" s="288"/>
      <c r="L17" s="282" t="s">
        <v>4</v>
      </c>
      <c r="M17" s="114" t="s">
        <v>27</v>
      </c>
      <c r="N17" s="147">
        <v>283340</v>
      </c>
      <c r="P17" s="149"/>
    </row>
    <row r="18" spans="2:16" ht="15" customHeight="1">
      <c r="B18" s="10"/>
      <c r="C18" s="215"/>
      <c r="D18" s="209"/>
      <c r="E18" s="211"/>
      <c r="F18" s="11"/>
      <c r="G18" s="21"/>
      <c r="H18" s="27"/>
      <c r="I18" s="107">
        <v>5</v>
      </c>
      <c r="J18" s="208"/>
      <c r="K18" s="288"/>
      <c r="L18" s="283"/>
      <c r="M18" s="33" t="s">
        <v>28</v>
      </c>
      <c r="N18" s="145">
        <v>340010</v>
      </c>
      <c r="P18" s="149"/>
    </row>
    <row r="19" spans="2:16" ht="15" customHeight="1" thickBot="1">
      <c r="B19" s="10"/>
      <c r="C19" s="215"/>
      <c r="D19" s="209"/>
      <c r="E19" s="212"/>
      <c r="F19" s="11"/>
      <c r="G19" s="21"/>
      <c r="H19" s="27"/>
      <c r="I19" s="107">
        <v>6</v>
      </c>
      <c r="J19" s="208"/>
      <c r="K19" s="288"/>
      <c r="L19" s="284"/>
      <c r="M19" s="115" t="s">
        <v>29</v>
      </c>
      <c r="N19" s="146">
        <v>368340</v>
      </c>
      <c r="P19" s="149"/>
    </row>
    <row r="20" spans="2:16" ht="15" customHeight="1">
      <c r="B20" s="10"/>
      <c r="C20" s="215"/>
      <c r="D20" s="209"/>
      <c r="E20" s="210"/>
      <c r="F20" s="11"/>
      <c r="G20" s="21"/>
      <c r="H20" s="27"/>
      <c r="I20" s="107">
        <v>7</v>
      </c>
      <c r="J20" s="208"/>
      <c r="K20" s="288"/>
      <c r="L20" s="282" t="s">
        <v>5</v>
      </c>
      <c r="M20" s="105" t="s">
        <v>27</v>
      </c>
      <c r="N20" s="147">
        <v>226670</v>
      </c>
      <c r="P20" s="149"/>
    </row>
    <row r="21" spans="2:16" ht="15" customHeight="1">
      <c r="B21" s="10"/>
      <c r="C21" s="215"/>
      <c r="D21" s="209"/>
      <c r="E21" s="211"/>
      <c r="F21" s="11"/>
      <c r="G21" s="21"/>
      <c r="H21" s="27"/>
      <c r="I21" s="107">
        <v>8</v>
      </c>
      <c r="J21" s="208"/>
      <c r="K21" s="288"/>
      <c r="L21" s="283"/>
      <c r="M21" s="11" t="s">
        <v>28</v>
      </c>
      <c r="N21" s="145">
        <v>272010</v>
      </c>
      <c r="P21" s="149"/>
    </row>
    <row r="22" spans="2:16" ht="15" customHeight="1" thickBot="1">
      <c r="B22" s="10"/>
      <c r="C22" s="215"/>
      <c r="D22" s="209"/>
      <c r="E22" s="212"/>
      <c r="F22" s="11"/>
      <c r="G22" s="21"/>
      <c r="H22" s="27"/>
      <c r="I22" s="107">
        <v>9</v>
      </c>
      <c r="J22" s="208"/>
      <c r="K22" s="288"/>
      <c r="L22" s="284"/>
      <c r="M22" s="110" t="s">
        <v>29</v>
      </c>
      <c r="N22" s="146">
        <v>294670</v>
      </c>
      <c r="P22" s="149"/>
    </row>
    <row r="23" spans="2:16" ht="15" customHeight="1">
      <c r="B23" s="10"/>
      <c r="C23" s="215"/>
      <c r="D23" s="209"/>
      <c r="E23" s="210"/>
      <c r="F23" s="11"/>
      <c r="G23" s="21"/>
      <c r="H23" s="27"/>
      <c r="I23" s="107">
        <v>10</v>
      </c>
      <c r="J23" s="208"/>
      <c r="K23" s="288"/>
      <c r="L23" s="282" t="s">
        <v>6</v>
      </c>
      <c r="M23" s="105" t="s">
        <v>27</v>
      </c>
      <c r="N23" s="147">
        <v>158670</v>
      </c>
      <c r="P23" s="149"/>
    </row>
    <row r="24" spans="2:16" ht="15" customHeight="1">
      <c r="B24" s="10"/>
      <c r="C24" s="215"/>
      <c r="D24" s="209"/>
      <c r="E24" s="211"/>
      <c r="F24" s="11"/>
      <c r="G24" s="21"/>
      <c r="H24" s="27"/>
      <c r="I24" s="107">
        <v>11</v>
      </c>
      <c r="J24" s="208"/>
      <c r="K24" s="288"/>
      <c r="L24" s="283"/>
      <c r="M24" s="11" t="s">
        <v>28</v>
      </c>
      <c r="N24" s="145">
        <v>190410</v>
      </c>
      <c r="P24" s="149"/>
    </row>
    <row r="25" spans="2:16" ht="15" customHeight="1" thickBot="1">
      <c r="B25" s="10"/>
      <c r="C25" s="215"/>
      <c r="D25" s="209"/>
      <c r="E25" s="212"/>
      <c r="F25" s="11"/>
      <c r="G25" s="21"/>
      <c r="H25" s="27"/>
      <c r="I25" s="107">
        <v>12</v>
      </c>
      <c r="J25" s="208"/>
      <c r="K25" s="288"/>
      <c r="L25" s="284"/>
      <c r="M25" s="110" t="s">
        <v>29</v>
      </c>
      <c r="N25" s="146">
        <v>206270</v>
      </c>
      <c r="P25" s="149"/>
    </row>
    <row r="26" spans="2:16" ht="2.25" hidden="1" customHeight="1">
      <c r="B26" s="213"/>
      <c r="C26" s="214"/>
      <c r="D26" s="214"/>
      <c r="E26" s="214"/>
      <c r="F26" s="214"/>
      <c r="G26" s="214"/>
      <c r="H26" s="32"/>
      <c r="I26" s="118"/>
      <c r="J26" s="25"/>
      <c r="K26" s="119"/>
      <c r="N26" s="148"/>
      <c r="P26" s="149"/>
    </row>
    <row r="27" spans="2:16" ht="15" customHeight="1">
      <c r="B27" s="10"/>
      <c r="C27" s="215"/>
      <c r="D27" s="209"/>
      <c r="E27" s="210"/>
      <c r="F27" s="11"/>
      <c r="G27" s="21"/>
      <c r="H27" s="27"/>
      <c r="I27" s="107">
        <v>13</v>
      </c>
      <c r="J27" s="208" t="s">
        <v>31</v>
      </c>
      <c r="K27" s="288" t="s">
        <v>25</v>
      </c>
      <c r="L27" s="285" t="s">
        <v>3</v>
      </c>
      <c r="M27" s="105" t="s">
        <v>27</v>
      </c>
      <c r="N27" s="145">
        <v>245410</v>
      </c>
      <c r="P27" s="149"/>
    </row>
    <row r="28" spans="2:16" ht="15" customHeight="1">
      <c r="B28" s="10"/>
      <c r="C28" s="215"/>
      <c r="D28" s="209"/>
      <c r="E28" s="211"/>
      <c r="F28" s="11"/>
      <c r="G28" s="21"/>
      <c r="H28" s="27"/>
      <c r="I28" s="107">
        <v>14</v>
      </c>
      <c r="J28" s="208"/>
      <c r="K28" s="288"/>
      <c r="L28" s="286"/>
      <c r="M28" s="11" t="s">
        <v>28</v>
      </c>
      <c r="N28" s="145">
        <v>294490</v>
      </c>
      <c r="P28" s="149"/>
    </row>
    <row r="29" spans="2:16" ht="15" customHeight="1" thickBot="1">
      <c r="B29" s="10"/>
      <c r="C29" s="215"/>
      <c r="D29" s="209"/>
      <c r="E29" s="212"/>
      <c r="F29" s="11"/>
      <c r="G29" s="21"/>
      <c r="H29" s="27"/>
      <c r="I29" s="107">
        <v>15</v>
      </c>
      <c r="J29" s="208"/>
      <c r="K29" s="288"/>
      <c r="L29" s="286"/>
      <c r="M29" s="151" t="s">
        <v>29</v>
      </c>
      <c r="N29" s="145">
        <v>319030</v>
      </c>
      <c r="P29" s="149"/>
    </row>
    <row r="30" spans="2:16" ht="15" customHeight="1">
      <c r="B30" s="10"/>
      <c r="C30" s="215"/>
      <c r="D30" s="209"/>
      <c r="E30" s="210"/>
      <c r="F30" s="11"/>
      <c r="G30" s="21"/>
      <c r="H30" s="27"/>
      <c r="I30" s="107">
        <v>16</v>
      </c>
      <c r="J30" s="208"/>
      <c r="K30" s="288"/>
      <c r="L30" s="282" t="s">
        <v>4</v>
      </c>
      <c r="M30" s="11" t="s">
        <v>27</v>
      </c>
      <c r="N30" s="152">
        <v>204510</v>
      </c>
      <c r="P30" s="149"/>
    </row>
    <row r="31" spans="2:16" ht="15" customHeight="1">
      <c r="B31" s="10"/>
      <c r="C31" s="215"/>
      <c r="D31" s="209"/>
      <c r="E31" s="211"/>
      <c r="F31" s="11"/>
      <c r="G31" s="21"/>
      <c r="H31" s="27"/>
      <c r="I31" s="107">
        <v>17</v>
      </c>
      <c r="J31" s="208"/>
      <c r="K31" s="288"/>
      <c r="L31" s="283"/>
      <c r="M31" s="11" t="s">
        <v>28</v>
      </c>
      <c r="N31" s="153">
        <v>245410</v>
      </c>
      <c r="P31" s="149"/>
    </row>
    <row r="32" spans="2:16" ht="15" customHeight="1" thickBot="1">
      <c r="B32" s="10"/>
      <c r="C32" s="215"/>
      <c r="D32" s="209"/>
      <c r="E32" s="212"/>
      <c r="F32" s="11"/>
      <c r="G32" s="21"/>
      <c r="H32" s="27"/>
      <c r="I32" s="107">
        <v>18</v>
      </c>
      <c r="J32" s="208"/>
      <c r="K32" s="288"/>
      <c r="L32" s="284"/>
      <c r="M32" s="11" t="s">
        <v>29</v>
      </c>
      <c r="N32" s="154">
        <v>265860</v>
      </c>
      <c r="P32" s="149"/>
    </row>
    <row r="33" spans="2:16" ht="15" customHeight="1">
      <c r="B33" s="10"/>
      <c r="C33" s="215"/>
      <c r="D33" s="209"/>
      <c r="E33" s="210"/>
      <c r="F33" s="11"/>
      <c r="G33" s="21"/>
      <c r="H33" s="27"/>
      <c r="I33" s="107">
        <v>19</v>
      </c>
      <c r="J33" s="208"/>
      <c r="K33" s="288"/>
      <c r="L33" s="283" t="s">
        <v>5</v>
      </c>
      <c r="M33" s="150" t="s">
        <v>27</v>
      </c>
      <c r="N33" s="145">
        <v>163610</v>
      </c>
      <c r="P33" s="149"/>
    </row>
    <row r="34" spans="2:16" ht="15" customHeight="1">
      <c r="B34" s="10"/>
      <c r="C34" s="215"/>
      <c r="D34" s="209"/>
      <c r="E34" s="211"/>
      <c r="F34" s="11"/>
      <c r="G34" s="21"/>
      <c r="H34" s="27"/>
      <c r="I34" s="107">
        <v>20</v>
      </c>
      <c r="J34" s="208"/>
      <c r="K34" s="288"/>
      <c r="L34" s="283"/>
      <c r="M34" s="11" t="s">
        <v>28</v>
      </c>
      <c r="N34" s="145">
        <v>196330</v>
      </c>
      <c r="P34" s="149"/>
    </row>
    <row r="35" spans="2:16" ht="15" customHeight="1" thickBot="1">
      <c r="B35" s="10"/>
      <c r="C35" s="215"/>
      <c r="D35" s="209"/>
      <c r="E35" s="212"/>
      <c r="F35" s="11"/>
      <c r="G35" s="21"/>
      <c r="H35" s="27"/>
      <c r="I35" s="107">
        <v>21</v>
      </c>
      <c r="J35" s="208"/>
      <c r="K35" s="288"/>
      <c r="L35" s="284"/>
      <c r="M35" s="110" t="s">
        <v>29</v>
      </c>
      <c r="N35" s="146">
        <v>212690</v>
      </c>
      <c r="P35" s="149"/>
    </row>
    <row r="36" spans="2:16" ht="15" customHeight="1">
      <c r="B36" s="10"/>
      <c r="C36" s="215"/>
      <c r="D36" s="209"/>
      <c r="E36" s="210"/>
      <c r="F36" s="11"/>
      <c r="G36" s="21"/>
      <c r="H36" s="27"/>
      <c r="I36" s="107">
        <v>22</v>
      </c>
      <c r="J36" s="208"/>
      <c r="K36" s="288"/>
      <c r="L36" s="286" t="s">
        <v>6</v>
      </c>
      <c r="M36" s="150" t="s">
        <v>27</v>
      </c>
      <c r="N36" s="145">
        <v>114530</v>
      </c>
      <c r="P36" s="149"/>
    </row>
    <row r="37" spans="2:16" ht="15" customHeight="1">
      <c r="B37" s="10"/>
      <c r="C37" s="215"/>
      <c r="D37" s="209"/>
      <c r="E37" s="211"/>
      <c r="F37" s="11"/>
      <c r="G37" s="21"/>
      <c r="H37" s="27"/>
      <c r="I37" s="107">
        <v>23</v>
      </c>
      <c r="J37" s="208"/>
      <c r="K37" s="288"/>
      <c r="L37" s="286"/>
      <c r="M37" s="11" t="s">
        <v>28</v>
      </c>
      <c r="N37" s="145">
        <v>137430</v>
      </c>
      <c r="P37" s="149"/>
    </row>
    <row r="38" spans="2:16" ht="15" customHeight="1" thickBot="1">
      <c r="B38" s="10"/>
      <c r="C38" s="215"/>
      <c r="D38" s="209"/>
      <c r="E38" s="212"/>
      <c r="F38" s="11"/>
      <c r="G38" s="21"/>
      <c r="H38" s="27"/>
      <c r="I38" s="109">
        <v>24</v>
      </c>
      <c r="J38" s="290"/>
      <c r="K38" s="289"/>
      <c r="L38" s="287"/>
      <c r="M38" s="110" t="s">
        <v>29</v>
      </c>
      <c r="N38" s="146">
        <v>148880</v>
      </c>
    </row>
    <row r="39" spans="2:16" ht="15" customHeight="1">
      <c r="B39" s="32"/>
      <c r="C39" s="144"/>
      <c r="D39" s="122"/>
      <c r="E39" s="122"/>
      <c r="F39" s="98"/>
      <c r="G39" s="27"/>
      <c r="H39" s="27"/>
      <c r="I39" s="107">
        <v>25</v>
      </c>
      <c r="J39" s="208" t="s">
        <v>171</v>
      </c>
      <c r="K39" s="288" t="s">
        <v>25</v>
      </c>
      <c r="L39" s="285" t="s">
        <v>3</v>
      </c>
      <c r="M39" s="105" t="s">
        <v>27</v>
      </c>
      <c r="N39" s="145">
        <v>281800</v>
      </c>
    </row>
    <row r="40" spans="2:16" ht="15" customHeight="1">
      <c r="B40" s="32"/>
      <c r="C40" s="144"/>
      <c r="D40" s="122"/>
      <c r="E40" s="122"/>
      <c r="F40" s="98"/>
      <c r="G40" s="27"/>
      <c r="H40" s="27"/>
      <c r="I40" s="107">
        <v>26</v>
      </c>
      <c r="J40" s="208"/>
      <c r="K40" s="288"/>
      <c r="L40" s="286"/>
      <c r="M40" s="11" t="s">
        <v>28</v>
      </c>
      <c r="N40" s="145">
        <v>338160</v>
      </c>
    </row>
    <row r="41" spans="2:16" ht="15" customHeight="1" thickBot="1">
      <c r="B41" s="32"/>
      <c r="C41" s="144"/>
      <c r="D41" s="122"/>
      <c r="E41" s="122"/>
      <c r="F41" s="98"/>
      <c r="G41" s="27"/>
      <c r="H41" s="27"/>
      <c r="I41" s="107">
        <v>27</v>
      </c>
      <c r="J41" s="208"/>
      <c r="K41" s="288"/>
      <c r="L41" s="286"/>
      <c r="M41" s="151" t="s">
        <v>29</v>
      </c>
      <c r="N41" s="145">
        <v>366340</v>
      </c>
    </row>
    <row r="42" spans="2:16" ht="15" customHeight="1">
      <c r="B42" s="32"/>
      <c r="C42" s="144"/>
      <c r="D42" s="122"/>
      <c r="E42" s="122"/>
      <c r="F42" s="98"/>
      <c r="G42" s="27"/>
      <c r="H42" s="27"/>
      <c r="I42" s="107">
        <v>28</v>
      </c>
      <c r="J42" s="208"/>
      <c r="K42" s="288"/>
      <c r="L42" s="282" t="s">
        <v>4</v>
      </c>
      <c r="M42" s="105" t="s">
        <v>27</v>
      </c>
      <c r="N42" s="152">
        <v>234830</v>
      </c>
    </row>
    <row r="43" spans="2:16" ht="15" customHeight="1">
      <c r="B43" s="32"/>
      <c r="C43" s="144"/>
      <c r="D43" s="122"/>
      <c r="E43" s="122"/>
      <c r="F43" s="98"/>
      <c r="G43" s="27"/>
      <c r="H43" s="27"/>
      <c r="I43" s="107">
        <v>29</v>
      </c>
      <c r="J43" s="208"/>
      <c r="K43" s="288"/>
      <c r="L43" s="283"/>
      <c r="M43" s="11" t="s">
        <v>28</v>
      </c>
      <c r="N43" s="153">
        <v>281800</v>
      </c>
    </row>
    <row r="44" spans="2:16" ht="15" customHeight="1" thickBot="1">
      <c r="B44" s="32"/>
      <c r="C44" s="144"/>
      <c r="D44" s="122"/>
      <c r="E44" s="122"/>
      <c r="F44" s="98"/>
      <c r="G44" s="27"/>
      <c r="H44" s="27"/>
      <c r="I44" s="107">
        <v>30</v>
      </c>
      <c r="J44" s="208"/>
      <c r="K44" s="288"/>
      <c r="L44" s="284"/>
      <c r="M44" s="110" t="s">
        <v>29</v>
      </c>
      <c r="N44" s="154">
        <v>305280</v>
      </c>
    </row>
    <row r="45" spans="2:16" ht="15" customHeight="1">
      <c r="B45" s="32"/>
      <c r="C45" s="144"/>
      <c r="D45" s="122"/>
      <c r="E45" s="122"/>
      <c r="F45" s="98"/>
      <c r="G45" s="27"/>
      <c r="H45" s="27"/>
      <c r="I45" s="107">
        <v>31</v>
      </c>
      <c r="J45" s="208"/>
      <c r="K45" s="288"/>
      <c r="L45" s="283" t="s">
        <v>5</v>
      </c>
      <c r="M45" s="150" t="s">
        <v>27</v>
      </c>
      <c r="N45" s="145">
        <v>187860</v>
      </c>
    </row>
    <row r="46" spans="2:16" ht="15" customHeight="1">
      <c r="B46" s="32"/>
      <c r="C46" s="144"/>
      <c r="D46" s="122"/>
      <c r="E46" s="122"/>
      <c r="F46" s="98"/>
      <c r="G46" s="27"/>
      <c r="H46" s="27"/>
      <c r="I46" s="107">
        <v>32</v>
      </c>
      <c r="J46" s="208"/>
      <c r="K46" s="288"/>
      <c r="L46" s="283"/>
      <c r="M46" s="11" t="s">
        <v>28</v>
      </c>
      <c r="N46" s="145">
        <v>225440</v>
      </c>
    </row>
    <row r="47" spans="2:16" ht="15" customHeight="1" thickBot="1">
      <c r="B47" s="32"/>
      <c r="C47" s="144"/>
      <c r="D47" s="122"/>
      <c r="E47" s="122"/>
      <c r="F47" s="98"/>
      <c r="G47" s="27"/>
      <c r="H47" s="27"/>
      <c r="I47" s="107">
        <v>33</v>
      </c>
      <c r="J47" s="208"/>
      <c r="K47" s="288"/>
      <c r="L47" s="284"/>
      <c r="M47" s="110" t="s">
        <v>29</v>
      </c>
      <c r="N47" s="146">
        <v>244220</v>
      </c>
    </row>
    <row r="48" spans="2:16" ht="15" customHeight="1">
      <c r="B48" s="32"/>
      <c r="C48" s="144"/>
      <c r="D48" s="122"/>
      <c r="E48" s="122"/>
      <c r="F48" s="98"/>
      <c r="G48" s="27"/>
      <c r="H48" s="27"/>
      <c r="I48" s="107">
        <v>34</v>
      </c>
      <c r="J48" s="208"/>
      <c r="K48" s="288"/>
      <c r="L48" s="286" t="s">
        <v>6</v>
      </c>
      <c r="M48" s="150" t="s">
        <v>27</v>
      </c>
      <c r="N48" s="145">
        <v>131510</v>
      </c>
    </row>
    <row r="49" spans="2:14">
      <c r="B49" s="32"/>
      <c r="C49" s="144"/>
      <c r="D49" s="122"/>
      <c r="E49" s="122"/>
      <c r="F49" s="98"/>
      <c r="G49" s="27"/>
      <c r="H49" s="27"/>
      <c r="I49" s="107">
        <v>35</v>
      </c>
      <c r="J49" s="208"/>
      <c r="K49" s="288"/>
      <c r="L49" s="286"/>
      <c r="M49" s="11" t="s">
        <v>28</v>
      </c>
      <c r="N49" s="145">
        <v>157810</v>
      </c>
    </row>
    <row r="50" spans="2:14" ht="13.5" thickBot="1">
      <c r="B50" s="32"/>
      <c r="C50" s="144"/>
      <c r="D50" s="122"/>
      <c r="E50" s="122"/>
      <c r="F50" s="98"/>
      <c r="G50" s="27"/>
      <c r="H50" s="27"/>
      <c r="I50" s="109">
        <v>36</v>
      </c>
      <c r="J50" s="290"/>
      <c r="K50" s="289"/>
      <c r="L50" s="287"/>
      <c r="M50" s="110" t="s">
        <v>29</v>
      </c>
      <c r="N50" s="146">
        <v>170960</v>
      </c>
    </row>
    <row r="51" spans="2:14">
      <c r="B51" s="32"/>
      <c r="C51" s="144"/>
      <c r="D51" s="122"/>
      <c r="E51" s="122"/>
      <c r="F51" s="98"/>
      <c r="G51" s="27"/>
      <c r="H51" s="27"/>
      <c r="I51" s="32"/>
      <c r="J51" s="144"/>
      <c r="K51" s="122"/>
      <c r="L51" s="122"/>
      <c r="M51" s="98"/>
      <c r="N51" s="149"/>
    </row>
    <row r="52" spans="2:14">
      <c r="B52" s="32"/>
      <c r="C52" s="144"/>
      <c r="D52" s="122"/>
      <c r="E52" s="122"/>
      <c r="F52" s="98"/>
      <c r="G52" s="27"/>
      <c r="H52" s="27"/>
      <c r="I52" s="32"/>
      <c r="J52" s="144"/>
      <c r="K52" s="122"/>
      <c r="L52" s="122"/>
      <c r="M52" s="98"/>
      <c r="N52" s="149"/>
    </row>
    <row r="53" spans="2:14">
      <c r="B53" s="3"/>
      <c r="C53" s="1"/>
      <c r="D53" s="1"/>
      <c r="E53" s="1"/>
      <c r="F53" s="2"/>
      <c r="G53" s="1"/>
      <c r="H53" s="1"/>
      <c r="I53" s="276"/>
      <c r="J53" s="276"/>
      <c r="K53" s="276"/>
      <c r="L53" s="276"/>
      <c r="M53" s="276"/>
      <c r="N53" s="276"/>
    </row>
    <row r="54" spans="2:14"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2"/>
      <c r="N54" s="1"/>
    </row>
    <row r="55" spans="2:14">
      <c r="B55" s="1"/>
      <c r="C55" s="1"/>
      <c r="D55" s="1"/>
      <c r="E55" s="1"/>
      <c r="F55" s="2"/>
      <c r="G55" s="1"/>
      <c r="H55" s="1"/>
      <c r="I55" s="1"/>
      <c r="J55" s="3"/>
      <c r="K55" s="1"/>
      <c r="L55" s="1"/>
      <c r="N55" s="6"/>
    </row>
    <row r="56" spans="2:14">
      <c r="B56" s="3"/>
      <c r="C56" s="1"/>
      <c r="D56" s="1"/>
      <c r="E56" s="1"/>
      <c r="F56" s="6"/>
      <c r="G56" s="1"/>
      <c r="H56" s="1"/>
      <c r="I56" s="3"/>
      <c r="J56" s="1"/>
      <c r="K56" s="1"/>
      <c r="L56" s="1"/>
      <c r="M56" s="6"/>
      <c r="N56" s="1"/>
    </row>
    <row r="57" spans="2:14"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2"/>
      <c r="N57" s="1"/>
    </row>
    <row r="58" spans="2:14"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2"/>
      <c r="N58" s="1"/>
    </row>
    <row r="59" spans="2:14"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2"/>
      <c r="N59" s="1"/>
    </row>
    <row r="60" spans="2:14">
      <c r="B60" s="7" t="s">
        <v>22</v>
      </c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</row>
  </sheetData>
  <mergeCells count="36">
    <mergeCell ref="B8:G8"/>
    <mergeCell ref="I8:N8"/>
    <mergeCell ref="B10:G10"/>
    <mergeCell ref="I10:N10"/>
    <mergeCell ref="C14:C25"/>
    <mergeCell ref="D14:D25"/>
    <mergeCell ref="E14:E16"/>
    <mergeCell ref="J14:J25"/>
    <mergeCell ref="K14:K25"/>
    <mergeCell ref="L14:L16"/>
    <mergeCell ref="E17:E19"/>
    <mergeCell ref="L17:L19"/>
    <mergeCell ref="E20:E22"/>
    <mergeCell ref="L20:L22"/>
    <mergeCell ref="E23:E25"/>
    <mergeCell ref="L23:L25"/>
    <mergeCell ref="B26:G26"/>
    <mergeCell ref="C27:C38"/>
    <mergeCell ref="D27:D38"/>
    <mergeCell ref="E27:E29"/>
    <mergeCell ref="J27:J38"/>
    <mergeCell ref="E30:E32"/>
    <mergeCell ref="L30:L32"/>
    <mergeCell ref="E33:E35"/>
    <mergeCell ref="L33:L35"/>
    <mergeCell ref="I53:N53"/>
    <mergeCell ref="J39:J50"/>
    <mergeCell ref="K39:K50"/>
    <mergeCell ref="L39:L41"/>
    <mergeCell ref="L42:L44"/>
    <mergeCell ref="L45:L47"/>
    <mergeCell ref="L48:L50"/>
    <mergeCell ref="E36:E38"/>
    <mergeCell ref="L36:L38"/>
    <mergeCell ref="K27:K38"/>
    <mergeCell ref="L27:L2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opLeftCell="A7" workbookViewId="0">
      <selection activeCell="A24" sqref="A24"/>
    </sheetView>
  </sheetViews>
  <sheetFormatPr defaultRowHeight="12.75"/>
  <cols>
    <col min="1" max="1" width="4.85546875" customWidth="1"/>
    <col min="2" max="2" width="25.5703125" customWidth="1"/>
    <col min="3" max="3" width="22.5703125" customWidth="1"/>
    <col min="4" max="4" width="9.42578125" customWidth="1"/>
    <col min="5" max="5" width="10" customWidth="1"/>
    <col min="6" max="6" width="9.28515625" customWidth="1"/>
  </cols>
  <sheetData>
    <row r="1" spans="1:6">
      <c r="D1" t="s">
        <v>9</v>
      </c>
    </row>
    <row r="2" spans="1:6">
      <c r="D2" t="s">
        <v>10</v>
      </c>
    </row>
    <row r="3" spans="1:6">
      <c r="D3" t="s">
        <v>11</v>
      </c>
    </row>
    <row r="4" spans="1:6">
      <c r="D4" t="s">
        <v>117</v>
      </c>
    </row>
    <row r="8" spans="1:6" ht="14.25">
      <c r="A8" s="219" t="s">
        <v>115</v>
      </c>
      <c r="B8" s="219"/>
      <c r="C8" s="219"/>
      <c r="D8" s="219"/>
      <c r="E8" s="219"/>
      <c r="F8" s="219"/>
    </row>
    <row r="9" spans="1:6">
      <c r="A9" s="4"/>
      <c r="B9" s="4"/>
      <c r="C9" s="4"/>
      <c r="D9" s="4"/>
      <c r="E9" s="4"/>
      <c r="F9" s="4"/>
    </row>
    <row r="10" spans="1:6">
      <c r="A10" s="4"/>
      <c r="B10" s="4"/>
      <c r="C10" s="4"/>
      <c r="D10" s="4"/>
      <c r="E10" s="4"/>
      <c r="F10" s="4"/>
    </row>
    <row r="11" spans="1:6" ht="14.25">
      <c r="A11" s="220" t="s">
        <v>45</v>
      </c>
      <c r="B11" s="220"/>
      <c r="C11" s="220"/>
      <c r="D11" s="220"/>
      <c r="E11" s="220"/>
      <c r="F11" s="220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t="s">
        <v>116</v>
      </c>
    </row>
    <row r="15" spans="1:6">
      <c r="A15" s="228" t="s">
        <v>0</v>
      </c>
      <c r="B15" s="224" t="s">
        <v>35</v>
      </c>
      <c r="C15" s="225"/>
      <c r="D15" s="221" t="s">
        <v>2</v>
      </c>
      <c r="E15" s="222"/>
      <c r="F15" s="223"/>
    </row>
    <row r="16" spans="1:6">
      <c r="A16" s="229"/>
      <c r="B16" s="226"/>
      <c r="C16" s="227"/>
      <c r="D16" s="9" t="s">
        <v>36</v>
      </c>
      <c r="E16" s="9" t="s">
        <v>37</v>
      </c>
      <c r="F16" s="9" t="s">
        <v>38</v>
      </c>
    </row>
    <row r="17" spans="1:6" ht="20.100000000000001" customHeight="1">
      <c r="A17" s="10">
        <v>1</v>
      </c>
      <c r="B17" s="218" t="s">
        <v>39</v>
      </c>
      <c r="C17" s="208"/>
      <c r="D17" s="16"/>
      <c r="E17" s="17">
        <v>30000</v>
      </c>
      <c r="F17" s="17"/>
    </row>
    <row r="18" spans="1:6" ht="20.100000000000001" customHeight="1">
      <c r="A18" s="10">
        <v>2</v>
      </c>
      <c r="B18" s="218" t="s">
        <v>40</v>
      </c>
      <c r="C18" s="208"/>
      <c r="D18" s="16">
        <v>750</v>
      </c>
      <c r="E18" s="17"/>
      <c r="F18" s="17"/>
    </row>
    <row r="19" spans="1:6" ht="20.100000000000001" customHeight="1">
      <c r="A19" s="10">
        <v>3</v>
      </c>
      <c r="B19" s="218" t="s">
        <v>41</v>
      </c>
      <c r="C19" s="208"/>
      <c r="D19" s="16">
        <v>21000</v>
      </c>
      <c r="E19" s="17">
        <v>7000</v>
      </c>
      <c r="F19" s="17">
        <v>3500</v>
      </c>
    </row>
    <row r="20" spans="1:6" ht="20.100000000000001" customHeight="1">
      <c r="A20" s="10">
        <v>4</v>
      </c>
      <c r="B20" s="218" t="s">
        <v>42</v>
      </c>
      <c r="C20" s="208"/>
      <c r="D20" s="16">
        <v>30000</v>
      </c>
      <c r="E20" s="17"/>
      <c r="F20" s="17"/>
    </row>
    <row r="21" spans="1:6" ht="20.100000000000001" customHeight="1">
      <c r="A21" s="10">
        <v>5</v>
      </c>
      <c r="B21" s="218" t="s">
        <v>43</v>
      </c>
      <c r="C21" s="208"/>
      <c r="D21" s="16">
        <v>28000</v>
      </c>
      <c r="E21" s="17">
        <v>14000</v>
      </c>
      <c r="F21" s="17">
        <v>1800</v>
      </c>
    </row>
    <row r="22" spans="1:6" ht="20.100000000000001" customHeight="1">
      <c r="A22" s="10">
        <v>6</v>
      </c>
      <c r="B22" s="218" t="s">
        <v>44</v>
      </c>
      <c r="C22" s="208"/>
      <c r="D22" s="17"/>
      <c r="E22" s="17"/>
      <c r="F22" s="17">
        <v>3500</v>
      </c>
    </row>
    <row r="23" spans="1:6">
      <c r="A23" s="3" t="s">
        <v>118</v>
      </c>
      <c r="B23" s="1"/>
      <c r="C23" s="1"/>
      <c r="D23" s="1"/>
      <c r="E23" s="2"/>
      <c r="F23" s="1"/>
    </row>
    <row r="24" spans="1:6">
      <c r="A24" s="1"/>
      <c r="B24" s="1"/>
      <c r="C24" s="1"/>
      <c r="D24" s="1"/>
      <c r="E24" s="2"/>
      <c r="F24" s="1"/>
    </row>
    <row r="25" spans="1:6">
      <c r="A25" s="1"/>
      <c r="B25" s="1"/>
      <c r="C25" s="1"/>
      <c r="D25" s="1"/>
      <c r="E25" s="2"/>
      <c r="F25" s="1"/>
    </row>
    <row r="26" spans="1:6">
      <c r="A26" s="1"/>
      <c r="B26" s="1"/>
      <c r="C26" s="1"/>
      <c r="D26" s="1"/>
      <c r="E26" s="2"/>
      <c r="F26" s="1"/>
    </row>
    <row r="27" spans="1:6">
      <c r="A27" s="3" t="s">
        <v>21</v>
      </c>
      <c r="B27" s="1"/>
      <c r="C27" s="1"/>
      <c r="D27" s="1"/>
      <c r="E27" s="6" t="s">
        <v>20</v>
      </c>
      <c r="F27" s="1"/>
    </row>
    <row r="28" spans="1:6">
      <c r="A28" s="1"/>
      <c r="B28" s="1"/>
      <c r="C28" s="1"/>
      <c r="D28" s="1"/>
      <c r="E28" s="2"/>
      <c r="F28" s="1"/>
    </row>
    <row r="29" spans="1:6">
      <c r="A29" s="1"/>
      <c r="B29" s="1"/>
      <c r="C29" s="1"/>
      <c r="D29" s="1"/>
      <c r="E29" s="2"/>
      <c r="F29" s="1"/>
    </row>
    <row r="30" spans="1:6">
      <c r="A30" s="1"/>
      <c r="B30" s="1"/>
      <c r="C30" s="1"/>
      <c r="D30" s="1"/>
      <c r="E30" s="2"/>
      <c r="F30" s="1"/>
    </row>
    <row r="31" spans="1:6">
      <c r="A31" s="7" t="s">
        <v>22</v>
      </c>
      <c r="B31" s="1"/>
      <c r="C31" s="1"/>
      <c r="D31" s="1"/>
      <c r="E31" s="1"/>
      <c r="F31" s="1"/>
    </row>
  </sheetData>
  <mergeCells count="11">
    <mergeCell ref="B22:C22"/>
    <mergeCell ref="B20:C20"/>
    <mergeCell ref="B21:C21"/>
    <mergeCell ref="A8:F8"/>
    <mergeCell ref="A11:F11"/>
    <mergeCell ref="B18:C18"/>
    <mergeCell ref="B19:C19"/>
    <mergeCell ref="D15:F15"/>
    <mergeCell ref="B15:C16"/>
    <mergeCell ref="A15:A16"/>
    <mergeCell ref="B17:C1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46"/>
  <sheetViews>
    <sheetView workbookViewId="0">
      <selection activeCell="M1" sqref="M1:N5"/>
    </sheetView>
  </sheetViews>
  <sheetFormatPr defaultRowHeight="12.75"/>
  <cols>
    <col min="1" max="1" width="4.570312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6.42578125" customWidth="1"/>
    <col min="12" max="12" width="10.28515625" customWidth="1"/>
    <col min="13" max="13" width="11.5703125" customWidth="1"/>
    <col min="14" max="14" width="18" customWidth="1"/>
  </cols>
  <sheetData>
    <row r="1" spans="2:14">
      <c r="F1" t="s">
        <v>9</v>
      </c>
      <c r="M1" t="s">
        <v>174</v>
      </c>
    </row>
    <row r="2" spans="2:14">
      <c r="F2" t="s">
        <v>10</v>
      </c>
      <c r="M2" t="s">
        <v>126</v>
      </c>
    </row>
    <row r="3" spans="2:14">
      <c r="F3" t="s">
        <v>11</v>
      </c>
      <c r="M3" t="s">
        <v>127</v>
      </c>
    </row>
    <row r="4" spans="2:14">
      <c r="F4" t="s">
        <v>12</v>
      </c>
      <c r="M4" t="s">
        <v>172</v>
      </c>
    </row>
    <row r="5" spans="2:14">
      <c r="M5" s="162" t="s">
        <v>178</v>
      </c>
      <c r="N5" s="161"/>
    </row>
    <row r="8" spans="2:14">
      <c r="B8" s="216"/>
      <c r="C8" s="216"/>
      <c r="D8" s="216"/>
      <c r="E8" s="216"/>
      <c r="F8" s="216"/>
      <c r="G8" s="216"/>
      <c r="H8" s="4"/>
      <c r="I8" s="216"/>
      <c r="J8" s="216"/>
      <c r="K8" s="216"/>
      <c r="L8" s="216"/>
      <c r="M8" s="216"/>
      <c r="N8" s="216"/>
    </row>
    <row r="9" spans="2:1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>
      <c r="B10" s="217"/>
      <c r="C10" s="217"/>
      <c r="D10" s="217"/>
      <c r="E10" s="217"/>
      <c r="F10" s="217"/>
      <c r="G10" s="217"/>
      <c r="H10" s="1"/>
      <c r="I10" s="217"/>
      <c r="J10" s="217"/>
      <c r="K10" s="217"/>
      <c r="L10" s="217"/>
      <c r="M10" s="217"/>
      <c r="N10" s="217"/>
    </row>
    <row r="11" spans="2:1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3.5" thickBot="1"/>
    <row r="13" spans="2:14" ht="12.75" customHeight="1" thickBot="1">
      <c r="B13" s="9"/>
      <c r="C13" s="9"/>
      <c r="D13" s="9"/>
      <c r="E13" s="9"/>
      <c r="F13" s="9"/>
      <c r="G13" s="22"/>
      <c r="H13" s="26"/>
      <c r="I13" s="34" t="s">
        <v>0</v>
      </c>
      <c r="J13" s="116" t="s">
        <v>24</v>
      </c>
      <c r="K13" s="36" t="s">
        <v>14</v>
      </c>
      <c r="L13" s="155" t="s">
        <v>1</v>
      </c>
      <c r="M13" s="38" t="s">
        <v>18</v>
      </c>
      <c r="N13" s="39" t="s">
        <v>2</v>
      </c>
    </row>
    <row r="14" spans="2:14" ht="15" customHeight="1">
      <c r="B14" s="10"/>
      <c r="C14" s="215"/>
      <c r="D14" s="209"/>
      <c r="E14" s="210"/>
      <c r="F14" s="11"/>
      <c r="G14" s="21"/>
      <c r="H14" s="27"/>
      <c r="I14" s="117">
        <v>1</v>
      </c>
      <c r="J14" s="291" t="s">
        <v>33</v>
      </c>
      <c r="K14" s="292" t="s">
        <v>25</v>
      </c>
      <c r="L14" s="307" t="s">
        <v>3</v>
      </c>
      <c r="M14" s="105" t="s">
        <v>27</v>
      </c>
      <c r="N14" s="152">
        <v>539690</v>
      </c>
    </row>
    <row r="15" spans="2:14" ht="15" customHeight="1">
      <c r="B15" s="10"/>
      <c r="C15" s="215"/>
      <c r="D15" s="209"/>
      <c r="E15" s="211"/>
      <c r="F15" s="11"/>
      <c r="G15" s="21"/>
      <c r="H15" s="27"/>
      <c r="I15" s="107">
        <v>2</v>
      </c>
      <c r="J15" s="208"/>
      <c r="K15" s="288"/>
      <c r="L15" s="308"/>
      <c r="M15" s="11" t="s">
        <v>28</v>
      </c>
      <c r="N15" s="153">
        <v>647630</v>
      </c>
    </row>
    <row r="16" spans="2:14" ht="15" customHeight="1" thickBot="1">
      <c r="B16" s="10"/>
      <c r="C16" s="215"/>
      <c r="D16" s="209"/>
      <c r="E16" s="212"/>
      <c r="F16" s="11"/>
      <c r="G16" s="21"/>
      <c r="H16" s="27"/>
      <c r="I16" s="107">
        <v>3</v>
      </c>
      <c r="J16" s="208"/>
      <c r="K16" s="288"/>
      <c r="L16" s="309"/>
      <c r="M16" s="110" t="s">
        <v>29</v>
      </c>
      <c r="N16" s="153">
        <v>701610</v>
      </c>
    </row>
    <row r="17" spans="2:14" ht="15" customHeight="1">
      <c r="B17" s="10"/>
      <c r="C17" s="215"/>
      <c r="D17" s="209"/>
      <c r="E17" s="210"/>
      <c r="F17" s="11"/>
      <c r="G17" s="21"/>
      <c r="H17" s="27"/>
      <c r="I17" s="107">
        <v>4</v>
      </c>
      <c r="J17" s="208"/>
      <c r="K17" s="288"/>
      <c r="L17" s="307" t="s">
        <v>4</v>
      </c>
      <c r="M17" s="105" t="s">
        <v>27</v>
      </c>
      <c r="N17" s="152">
        <v>449750</v>
      </c>
    </row>
    <row r="18" spans="2:14" ht="15" customHeight="1">
      <c r="B18" s="10"/>
      <c r="C18" s="215"/>
      <c r="D18" s="209"/>
      <c r="E18" s="211"/>
      <c r="F18" s="11"/>
      <c r="G18" s="21"/>
      <c r="H18" s="27"/>
      <c r="I18" s="107">
        <v>5</v>
      </c>
      <c r="J18" s="208"/>
      <c r="K18" s="288"/>
      <c r="L18" s="308"/>
      <c r="M18" s="11" t="s">
        <v>28</v>
      </c>
      <c r="N18" s="153">
        <f>ROUND(N17*1.2,-1)</f>
        <v>539700</v>
      </c>
    </row>
    <row r="19" spans="2:14" ht="15" customHeight="1" thickBot="1">
      <c r="B19" s="10"/>
      <c r="C19" s="215"/>
      <c r="D19" s="209"/>
      <c r="E19" s="212"/>
      <c r="F19" s="11"/>
      <c r="G19" s="21"/>
      <c r="H19" s="27"/>
      <c r="I19" s="107">
        <v>6</v>
      </c>
      <c r="J19" s="208"/>
      <c r="K19" s="288"/>
      <c r="L19" s="309"/>
      <c r="M19" s="110" t="s">
        <v>29</v>
      </c>
      <c r="N19" s="154">
        <v>584670</v>
      </c>
    </row>
    <row r="20" spans="2:14" ht="15" customHeight="1">
      <c r="B20" s="10"/>
      <c r="C20" s="215"/>
      <c r="D20" s="209"/>
      <c r="E20" s="210"/>
      <c r="F20" s="11"/>
      <c r="G20" s="21"/>
      <c r="H20" s="27"/>
      <c r="I20" s="107">
        <v>7</v>
      </c>
      <c r="J20" s="208"/>
      <c r="K20" s="288"/>
      <c r="L20" s="307" t="s">
        <v>5</v>
      </c>
      <c r="M20" s="105" t="s">
        <v>27</v>
      </c>
      <c r="N20" s="152">
        <v>359790</v>
      </c>
    </row>
    <row r="21" spans="2:14" ht="15" customHeight="1">
      <c r="B21" s="10"/>
      <c r="C21" s="215"/>
      <c r="D21" s="209"/>
      <c r="E21" s="211"/>
      <c r="F21" s="11"/>
      <c r="G21" s="21"/>
      <c r="H21" s="27"/>
      <c r="I21" s="107">
        <v>8</v>
      </c>
      <c r="J21" s="208"/>
      <c r="K21" s="288"/>
      <c r="L21" s="308"/>
      <c r="M21" s="11" t="s">
        <v>28</v>
      </c>
      <c r="N21" s="153">
        <f>ROUND(N18*0.8,-1)</f>
        <v>431760</v>
      </c>
    </row>
    <row r="22" spans="2:14" ht="15" customHeight="1" thickBot="1">
      <c r="B22" s="10"/>
      <c r="C22" s="215"/>
      <c r="D22" s="209"/>
      <c r="E22" s="212"/>
      <c r="F22" s="11"/>
      <c r="G22" s="21"/>
      <c r="H22" s="27"/>
      <c r="I22" s="107">
        <v>9</v>
      </c>
      <c r="J22" s="208"/>
      <c r="K22" s="288"/>
      <c r="L22" s="309"/>
      <c r="M22" s="110" t="s">
        <v>29</v>
      </c>
      <c r="N22" s="154">
        <v>467730</v>
      </c>
    </row>
    <row r="23" spans="2:14" ht="15" customHeight="1">
      <c r="B23" s="10"/>
      <c r="C23" s="215"/>
      <c r="D23" s="209"/>
      <c r="E23" s="210"/>
      <c r="F23" s="11"/>
      <c r="G23" s="21"/>
      <c r="H23" s="27"/>
      <c r="I23" s="107">
        <v>10</v>
      </c>
      <c r="J23" s="208"/>
      <c r="K23" s="288"/>
      <c r="L23" s="307" t="s">
        <v>6</v>
      </c>
      <c r="M23" s="105" t="s">
        <v>27</v>
      </c>
      <c r="N23" s="152">
        <v>251850</v>
      </c>
    </row>
    <row r="24" spans="2:14" ht="15" customHeight="1">
      <c r="B24" s="10"/>
      <c r="C24" s="215"/>
      <c r="D24" s="209"/>
      <c r="E24" s="211"/>
      <c r="F24" s="11"/>
      <c r="G24" s="21"/>
      <c r="H24" s="27"/>
      <c r="I24" s="107">
        <v>11</v>
      </c>
      <c r="J24" s="208"/>
      <c r="K24" s="288"/>
      <c r="L24" s="308"/>
      <c r="M24" s="11" t="s">
        <v>28</v>
      </c>
      <c r="N24" s="153">
        <f>ROUND(N18*0.56,-1)</f>
        <v>302230</v>
      </c>
    </row>
    <row r="25" spans="2:14" ht="15" customHeight="1" thickBot="1">
      <c r="B25" s="10"/>
      <c r="C25" s="215"/>
      <c r="D25" s="209"/>
      <c r="E25" s="212"/>
      <c r="F25" s="11"/>
      <c r="G25" s="21"/>
      <c r="H25" s="27"/>
      <c r="I25" s="107">
        <v>12</v>
      </c>
      <c r="J25" s="208"/>
      <c r="K25" s="288"/>
      <c r="L25" s="309"/>
      <c r="M25" s="110" t="s">
        <v>29</v>
      </c>
      <c r="N25" s="154">
        <v>327410</v>
      </c>
    </row>
    <row r="26" spans="2:14" ht="2.25" hidden="1" customHeight="1">
      <c r="B26" s="213"/>
      <c r="C26" s="214"/>
      <c r="D26" s="214"/>
      <c r="E26" s="214"/>
      <c r="F26" s="214"/>
      <c r="G26" s="214"/>
      <c r="H26" s="32"/>
      <c r="I26" s="118"/>
      <c r="J26" s="25"/>
      <c r="K26" s="119"/>
      <c r="M26" s="156"/>
      <c r="N26" s="149"/>
    </row>
    <row r="27" spans="2:14" ht="15" customHeight="1">
      <c r="B27" s="10"/>
      <c r="C27" s="215"/>
      <c r="D27" s="209"/>
      <c r="E27" s="210"/>
      <c r="F27" s="11"/>
      <c r="G27" s="21"/>
      <c r="H27" s="27"/>
      <c r="I27" s="107">
        <v>13</v>
      </c>
      <c r="J27" s="208" t="s">
        <v>34</v>
      </c>
      <c r="K27" s="288" t="s">
        <v>25</v>
      </c>
      <c r="L27" s="307" t="s">
        <v>3</v>
      </c>
      <c r="M27" s="105" t="s">
        <v>27</v>
      </c>
      <c r="N27" s="152">
        <v>437580</v>
      </c>
    </row>
    <row r="28" spans="2:14" ht="15" customHeight="1">
      <c r="B28" s="10"/>
      <c r="C28" s="215"/>
      <c r="D28" s="209"/>
      <c r="E28" s="211"/>
      <c r="F28" s="11"/>
      <c r="G28" s="21"/>
      <c r="H28" s="27"/>
      <c r="I28" s="107">
        <v>14</v>
      </c>
      <c r="J28" s="208"/>
      <c r="K28" s="288"/>
      <c r="L28" s="308"/>
      <c r="M28" s="11" t="s">
        <v>28</v>
      </c>
      <c r="N28" s="153">
        <v>525100</v>
      </c>
    </row>
    <row r="29" spans="2:14" ht="15" customHeight="1" thickBot="1">
      <c r="B29" s="10"/>
      <c r="C29" s="215"/>
      <c r="D29" s="209"/>
      <c r="E29" s="212"/>
      <c r="F29" s="11"/>
      <c r="G29" s="21"/>
      <c r="H29" s="27"/>
      <c r="I29" s="107">
        <v>15</v>
      </c>
      <c r="J29" s="208"/>
      <c r="K29" s="288"/>
      <c r="L29" s="309"/>
      <c r="M29" s="110" t="s">
        <v>29</v>
      </c>
      <c r="N29" s="154">
        <v>568860</v>
      </c>
    </row>
    <row r="30" spans="2:14" ht="15" customHeight="1">
      <c r="B30" s="10"/>
      <c r="C30" s="215"/>
      <c r="D30" s="209"/>
      <c r="E30" s="210"/>
      <c r="F30" s="11"/>
      <c r="G30" s="21"/>
      <c r="H30" s="27"/>
      <c r="I30" s="107">
        <v>16</v>
      </c>
      <c r="J30" s="208"/>
      <c r="K30" s="280"/>
      <c r="L30" s="310" t="s">
        <v>4</v>
      </c>
      <c r="M30" s="105" t="s">
        <v>27</v>
      </c>
      <c r="N30" s="152">
        <v>364660</v>
      </c>
    </row>
    <row r="31" spans="2:14" ht="15" customHeight="1">
      <c r="B31" s="10"/>
      <c r="C31" s="215"/>
      <c r="D31" s="209"/>
      <c r="E31" s="211"/>
      <c r="F31" s="11"/>
      <c r="G31" s="21"/>
      <c r="H31" s="27"/>
      <c r="I31" s="107">
        <v>17</v>
      </c>
      <c r="J31" s="208"/>
      <c r="K31" s="280"/>
      <c r="L31" s="311"/>
      <c r="M31" s="11" t="s">
        <v>28</v>
      </c>
      <c r="N31" s="153">
        <v>437590</v>
      </c>
    </row>
    <row r="32" spans="2:14" ht="15" customHeight="1" thickBot="1">
      <c r="B32" s="10"/>
      <c r="C32" s="215"/>
      <c r="D32" s="209"/>
      <c r="E32" s="212"/>
      <c r="F32" s="11"/>
      <c r="G32" s="21"/>
      <c r="H32" s="27"/>
      <c r="I32" s="107">
        <v>18</v>
      </c>
      <c r="J32" s="208"/>
      <c r="K32" s="280"/>
      <c r="L32" s="312"/>
      <c r="M32" s="110" t="s">
        <v>29</v>
      </c>
      <c r="N32" s="154">
        <f>ROUND(N30*1.3,-1)</f>
        <v>474060</v>
      </c>
    </row>
    <row r="33" spans="2:14" ht="15" customHeight="1">
      <c r="B33" s="10"/>
      <c r="C33" s="215"/>
      <c r="D33" s="209"/>
      <c r="E33" s="210"/>
      <c r="F33" s="11"/>
      <c r="G33" s="21"/>
      <c r="H33" s="27"/>
      <c r="I33" s="107">
        <v>19</v>
      </c>
      <c r="J33" s="208"/>
      <c r="K33" s="288"/>
      <c r="L33" s="307" t="s">
        <v>5</v>
      </c>
      <c r="M33" s="105" t="s">
        <v>27</v>
      </c>
      <c r="N33" s="152">
        <v>291720</v>
      </c>
    </row>
    <row r="34" spans="2:14" ht="15" customHeight="1">
      <c r="B34" s="10"/>
      <c r="C34" s="215"/>
      <c r="D34" s="209"/>
      <c r="E34" s="211"/>
      <c r="F34" s="11"/>
      <c r="G34" s="21"/>
      <c r="H34" s="27"/>
      <c r="I34" s="107">
        <v>20</v>
      </c>
      <c r="J34" s="208"/>
      <c r="K34" s="288"/>
      <c r="L34" s="308"/>
      <c r="M34" s="11" t="s">
        <v>28</v>
      </c>
      <c r="N34" s="153">
        <f>ROUND(N31*0.8,-1)</f>
        <v>350070</v>
      </c>
    </row>
    <row r="35" spans="2:14" ht="15" customHeight="1" thickBot="1">
      <c r="B35" s="10"/>
      <c r="C35" s="215"/>
      <c r="D35" s="209"/>
      <c r="E35" s="212"/>
      <c r="F35" s="11"/>
      <c r="G35" s="21"/>
      <c r="H35" s="27"/>
      <c r="I35" s="107">
        <v>21</v>
      </c>
      <c r="J35" s="208"/>
      <c r="K35" s="288"/>
      <c r="L35" s="309"/>
      <c r="M35" s="110" t="s">
        <v>29</v>
      </c>
      <c r="N35" s="154">
        <v>379240</v>
      </c>
    </row>
    <row r="36" spans="2:14" ht="15" customHeight="1">
      <c r="B36" s="10"/>
      <c r="C36" s="215"/>
      <c r="D36" s="209"/>
      <c r="E36" s="210"/>
      <c r="F36" s="11"/>
      <c r="G36" s="21"/>
      <c r="H36" s="27"/>
      <c r="I36" s="107">
        <v>22</v>
      </c>
      <c r="J36" s="208"/>
      <c r="K36" s="288"/>
      <c r="L36" s="307" t="s">
        <v>6</v>
      </c>
      <c r="M36" s="105" t="s">
        <v>27</v>
      </c>
      <c r="N36" s="152">
        <v>204200</v>
      </c>
    </row>
    <row r="37" spans="2:14" ht="15" customHeight="1">
      <c r="B37" s="10"/>
      <c r="C37" s="215"/>
      <c r="D37" s="209"/>
      <c r="E37" s="211"/>
      <c r="F37" s="11"/>
      <c r="G37" s="21"/>
      <c r="H37" s="27"/>
      <c r="I37" s="107">
        <v>23</v>
      </c>
      <c r="J37" s="208"/>
      <c r="K37" s="288"/>
      <c r="L37" s="308"/>
      <c r="M37" s="11" t="s">
        <v>28</v>
      </c>
      <c r="N37" s="153">
        <f>ROUND(N31*0.56,-1)</f>
        <v>245050</v>
      </c>
    </row>
    <row r="38" spans="2:14" ht="15" customHeight="1" thickBot="1">
      <c r="B38" s="10"/>
      <c r="C38" s="215"/>
      <c r="D38" s="209"/>
      <c r="E38" s="212"/>
      <c r="F38" s="11"/>
      <c r="G38" s="21"/>
      <c r="H38" s="27"/>
      <c r="I38" s="109">
        <v>24</v>
      </c>
      <c r="J38" s="290"/>
      <c r="K38" s="289"/>
      <c r="L38" s="309"/>
      <c r="M38" s="110" t="s">
        <v>29</v>
      </c>
      <c r="N38" s="154">
        <f>ROUND(N32*0.56,-1)</f>
        <v>265470</v>
      </c>
    </row>
    <row r="39" spans="2:14">
      <c r="B39" s="3"/>
      <c r="C39" s="1"/>
      <c r="D39" s="1"/>
      <c r="E39" s="1"/>
      <c r="F39" s="2"/>
      <c r="G39" s="1"/>
      <c r="H39" s="1"/>
      <c r="I39" s="276"/>
      <c r="J39" s="276"/>
      <c r="K39" s="276"/>
      <c r="L39" s="276"/>
      <c r="M39" s="276"/>
      <c r="N39" s="276"/>
    </row>
    <row r="40" spans="2:14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2"/>
      <c r="N40" s="1"/>
    </row>
    <row r="41" spans="2:14">
      <c r="B41" s="1"/>
      <c r="C41" s="1"/>
      <c r="D41" s="1"/>
      <c r="E41" s="1"/>
      <c r="F41" s="2"/>
      <c r="G41" s="1"/>
      <c r="H41" s="1"/>
      <c r="I41" s="1"/>
      <c r="J41" s="3"/>
      <c r="K41" s="1"/>
      <c r="L41" s="1"/>
      <c r="N41" s="6"/>
    </row>
    <row r="42" spans="2:14">
      <c r="B42" s="3"/>
      <c r="C42" s="1"/>
      <c r="D42" s="1"/>
      <c r="E42" s="1"/>
      <c r="F42" s="6"/>
      <c r="G42" s="1"/>
      <c r="H42" s="1"/>
      <c r="I42" s="3"/>
      <c r="J42" s="1"/>
      <c r="K42" s="1"/>
      <c r="L42" s="1"/>
      <c r="M42" s="6"/>
      <c r="N42" s="1"/>
    </row>
    <row r="43" spans="2:14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2"/>
      <c r="N43" s="1"/>
    </row>
    <row r="44" spans="2:14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2"/>
      <c r="N44" s="1"/>
    </row>
    <row r="45" spans="2:14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2"/>
      <c r="N45" s="1"/>
    </row>
    <row r="46" spans="2:14">
      <c r="B46" s="7" t="s">
        <v>22</v>
      </c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</row>
  </sheetData>
  <mergeCells count="30">
    <mergeCell ref="B26:G26"/>
    <mergeCell ref="C27:C38"/>
    <mergeCell ref="D27:D38"/>
    <mergeCell ref="E27:E29"/>
    <mergeCell ref="E36:E38"/>
    <mergeCell ref="E30:E32"/>
    <mergeCell ref="E33:E35"/>
    <mergeCell ref="L36:L38"/>
    <mergeCell ref="K27:K38"/>
    <mergeCell ref="J27:J38"/>
    <mergeCell ref="I39:N39"/>
    <mergeCell ref="L27:L29"/>
    <mergeCell ref="L30:L32"/>
    <mergeCell ref="L33:L35"/>
    <mergeCell ref="B8:G8"/>
    <mergeCell ref="I8:N8"/>
    <mergeCell ref="B10:G10"/>
    <mergeCell ref="I10:N10"/>
    <mergeCell ref="C14:C25"/>
    <mergeCell ref="D14:D25"/>
    <mergeCell ref="E14:E16"/>
    <mergeCell ref="J14:J25"/>
    <mergeCell ref="K14:K25"/>
    <mergeCell ref="L14:L16"/>
    <mergeCell ref="E17:E19"/>
    <mergeCell ref="L17:L19"/>
    <mergeCell ref="E20:E22"/>
    <mergeCell ref="L20:L22"/>
    <mergeCell ref="E23:E25"/>
    <mergeCell ref="L23:L25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6"/>
  <sheetViews>
    <sheetView topLeftCell="A13" workbookViewId="0">
      <selection activeCell="I17" sqref="I17"/>
    </sheetView>
  </sheetViews>
  <sheetFormatPr defaultRowHeight="18.75"/>
  <cols>
    <col min="1" max="1" width="8.7109375" style="181" customWidth="1"/>
    <col min="2" max="2" width="7.140625" style="181" customWidth="1"/>
    <col min="3" max="3" width="5.5703125" style="181" customWidth="1"/>
    <col min="4" max="4" width="5.42578125" style="181" customWidth="1"/>
    <col min="5" max="5" width="7.42578125" style="181" customWidth="1"/>
    <col min="6" max="6" width="5.7109375" style="181" customWidth="1"/>
    <col min="7" max="7" width="11.85546875" style="181" customWidth="1"/>
    <col min="8" max="8" width="11.28515625" style="181" customWidth="1"/>
    <col min="9" max="9" width="12.28515625" style="181" customWidth="1"/>
    <col min="10" max="10" width="13.28515625" style="181" customWidth="1"/>
    <col min="11" max="16384" width="9.140625" style="181"/>
  </cols>
  <sheetData>
    <row r="1" spans="1:12">
      <c r="A1" s="181" t="s">
        <v>200</v>
      </c>
    </row>
    <row r="2" spans="1:12">
      <c r="H2" s="202" t="s">
        <v>9</v>
      </c>
      <c r="I2" s="202"/>
      <c r="J2" s="202"/>
    </row>
    <row r="3" spans="1:12">
      <c r="H3" s="202" t="s">
        <v>10</v>
      </c>
      <c r="I3" s="202"/>
      <c r="J3" s="202"/>
    </row>
    <row r="4" spans="1:12">
      <c r="H4" s="202" t="s">
        <v>132</v>
      </c>
      <c r="I4" s="202"/>
      <c r="J4" s="202"/>
    </row>
    <row r="5" spans="1:12" ht="36.75" customHeight="1">
      <c r="H5" s="202" t="s">
        <v>210</v>
      </c>
      <c r="I5" s="202"/>
      <c r="J5" s="202"/>
    </row>
    <row r="9" spans="1:12">
      <c r="I9" s="202"/>
      <c r="J9" s="202"/>
      <c r="K9" s="202"/>
    </row>
    <row r="11" spans="1:12" ht="22.5">
      <c r="A11" s="313" t="s">
        <v>208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198"/>
    </row>
    <row r="12" spans="1:12" ht="22.5" customHeight="1">
      <c r="A12" s="321" t="s">
        <v>195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199"/>
    </row>
    <row r="13" spans="1:12">
      <c r="A13" s="195"/>
      <c r="B13" s="195"/>
      <c r="C13" s="195"/>
      <c r="D13" s="195"/>
      <c r="E13" s="195"/>
      <c r="F13" s="195"/>
      <c r="G13" s="195"/>
      <c r="H13" s="195"/>
    </row>
    <row r="14" spans="1:12">
      <c r="A14" s="322" t="s">
        <v>203</v>
      </c>
      <c r="B14" s="322"/>
      <c r="C14" s="322"/>
      <c r="D14" s="322"/>
      <c r="E14" s="322"/>
      <c r="F14" s="322"/>
      <c r="G14" s="322"/>
      <c r="H14" s="322"/>
    </row>
    <row r="15" spans="1:12">
      <c r="A15" s="323" t="s">
        <v>35</v>
      </c>
      <c r="B15" s="324"/>
      <c r="C15" s="324"/>
      <c r="D15" s="324"/>
      <c r="E15" s="324"/>
      <c r="F15" s="325"/>
      <c r="G15" s="329" t="s">
        <v>209</v>
      </c>
      <c r="H15" s="329"/>
      <c r="I15" s="330" t="s">
        <v>207</v>
      </c>
      <c r="J15" s="331"/>
    </row>
    <row r="16" spans="1:12" ht="31.5">
      <c r="A16" s="326"/>
      <c r="B16" s="327"/>
      <c r="C16" s="327"/>
      <c r="D16" s="327"/>
      <c r="E16" s="327"/>
      <c r="F16" s="328"/>
      <c r="G16" s="93" t="s">
        <v>188</v>
      </c>
      <c r="H16" s="93" t="s">
        <v>189</v>
      </c>
      <c r="I16" s="93" t="s">
        <v>201</v>
      </c>
      <c r="J16" s="93" t="s">
        <v>202</v>
      </c>
    </row>
    <row r="17" spans="1:12">
      <c r="A17" s="318" t="s">
        <v>191</v>
      </c>
      <c r="B17" s="319"/>
      <c r="C17" s="319"/>
      <c r="D17" s="319"/>
      <c r="E17" s="319"/>
      <c r="F17" s="320"/>
      <c r="G17" s="197">
        <v>4980</v>
      </c>
      <c r="H17" s="200">
        <v>3310</v>
      </c>
      <c r="I17" s="197">
        <v>7182</v>
      </c>
      <c r="J17" s="189">
        <v>5600</v>
      </c>
    </row>
    <row r="18" spans="1:12">
      <c r="A18" s="196"/>
      <c r="B18" s="196"/>
      <c r="C18" s="196"/>
      <c r="D18" s="196"/>
      <c r="E18" s="196"/>
      <c r="F18" s="196"/>
      <c r="G18" s="196"/>
    </row>
    <row r="19" spans="1:12">
      <c r="A19" s="317" t="s">
        <v>204</v>
      </c>
      <c r="B19" s="317"/>
      <c r="C19" s="317"/>
      <c r="D19" s="317"/>
      <c r="E19" s="317"/>
      <c r="F19" s="317"/>
      <c r="G19" s="317"/>
      <c r="H19" s="317"/>
      <c r="I19" s="317"/>
      <c r="J19" s="317"/>
      <c r="K19" s="201"/>
      <c r="L19" s="201"/>
    </row>
    <row r="20" spans="1:12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1"/>
      <c r="L20" s="201"/>
    </row>
    <row r="21" spans="1:12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1"/>
      <c r="L21" s="201"/>
    </row>
    <row r="22" spans="1:12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1"/>
      <c r="L22" s="201"/>
    </row>
    <row r="23" spans="1:12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1"/>
      <c r="L23" s="201"/>
    </row>
    <row r="24" spans="1:12">
      <c r="A24" s="196"/>
      <c r="B24" s="196"/>
      <c r="C24" s="196"/>
      <c r="D24" s="196"/>
      <c r="E24" s="196"/>
      <c r="F24" s="196"/>
      <c r="G24" s="196"/>
    </row>
    <row r="25" spans="1:12">
      <c r="A25" s="314" t="s">
        <v>205</v>
      </c>
      <c r="B25" s="314"/>
      <c r="C25" s="314"/>
      <c r="D25" s="314"/>
      <c r="E25" s="314"/>
      <c r="F25" s="314"/>
      <c r="G25" s="179"/>
      <c r="H25" s="315" t="s">
        <v>206</v>
      </c>
      <c r="I25" s="315"/>
      <c r="J25" s="315"/>
    </row>
    <row r="26" spans="1:12">
      <c r="A26" s="316"/>
      <c r="B26" s="316"/>
      <c r="C26" s="316"/>
      <c r="D26" s="316"/>
      <c r="E26" s="316"/>
      <c r="F26" s="316"/>
      <c r="G26" s="316"/>
    </row>
  </sheetData>
  <mergeCells count="11">
    <mergeCell ref="A11:K11"/>
    <mergeCell ref="A25:F25"/>
    <mergeCell ref="H25:J25"/>
    <mergeCell ref="A26:G26"/>
    <mergeCell ref="A19:J19"/>
    <mergeCell ref="A17:F17"/>
    <mergeCell ref="A12:K12"/>
    <mergeCell ref="A14:H14"/>
    <mergeCell ref="A15:F16"/>
    <mergeCell ref="G15:H15"/>
    <mergeCell ref="I15:J15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P60"/>
  <sheetViews>
    <sheetView workbookViewId="0">
      <selection activeCell="Y20" sqref="Y20"/>
    </sheetView>
  </sheetViews>
  <sheetFormatPr defaultRowHeight="12.75"/>
  <cols>
    <col min="1" max="1" width="4.570312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6.42578125" customWidth="1"/>
    <col min="12" max="12" width="10.28515625" customWidth="1"/>
    <col min="13" max="13" width="11.5703125" customWidth="1"/>
    <col min="14" max="14" width="18" customWidth="1"/>
  </cols>
  <sheetData>
    <row r="1" spans="2:16">
      <c r="F1" t="s">
        <v>9</v>
      </c>
      <c r="L1" t="s">
        <v>183</v>
      </c>
    </row>
    <row r="2" spans="2:16">
      <c r="F2" t="s">
        <v>10</v>
      </c>
      <c r="L2" t="s">
        <v>126</v>
      </c>
    </row>
    <row r="3" spans="2:16">
      <c r="F3" t="s">
        <v>11</v>
      </c>
      <c r="L3" t="s">
        <v>127</v>
      </c>
    </row>
    <row r="4" spans="2:16">
      <c r="F4" t="s">
        <v>12</v>
      </c>
      <c r="L4" t="s">
        <v>172</v>
      </c>
    </row>
    <row r="5" spans="2:16">
      <c r="L5" s="162" t="s">
        <v>178</v>
      </c>
      <c r="M5" s="161"/>
    </row>
    <row r="6" spans="2:16" ht="7.5" customHeight="1"/>
    <row r="7" spans="2:16" hidden="1"/>
    <row r="8" spans="2:16">
      <c r="B8" s="216"/>
      <c r="C8" s="216"/>
      <c r="D8" s="216"/>
      <c r="E8" s="216"/>
      <c r="F8" s="216"/>
      <c r="G8" s="216"/>
      <c r="H8" s="4"/>
      <c r="I8" s="216"/>
      <c r="J8" s="216"/>
      <c r="K8" s="216"/>
      <c r="L8" s="216"/>
      <c r="M8" s="216"/>
      <c r="N8" s="216"/>
    </row>
    <row r="9" spans="2:16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6">
      <c r="B10" s="217"/>
      <c r="C10" s="217"/>
      <c r="D10" s="217"/>
      <c r="E10" s="217"/>
      <c r="F10" s="217"/>
      <c r="G10" s="217"/>
      <c r="H10" s="1"/>
      <c r="I10" s="217"/>
      <c r="J10" s="217"/>
      <c r="K10" s="217"/>
      <c r="L10" s="217"/>
      <c r="M10" s="217"/>
      <c r="N10" s="217"/>
    </row>
    <row r="11" spans="2:16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6" ht="13.5" thickBot="1"/>
    <row r="13" spans="2:16" ht="12.75" customHeight="1" thickBot="1">
      <c r="B13" s="9"/>
      <c r="C13" s="9"/>
      <c r="D13" s="9"/>
      <c r="E13" s="9"/>
      <c r="F13" s="9"/>
      <c r="G13" s="22"/>
      <c r="H13" s="26"/>
      <c r="I13" s="34" t="s">
        <v>0</v>
      </c>
      <c r="J13" s="116" t="s">
        <v>24</v>
      </c>
      <c r="K13" s="36" t="s">
        <v>14</v>
      </c>
      <c r="L13" s="116" t="s">
        <v>1</v>
      </c>
      <c r="M13" s="35" t="s">
        <v>18</v>
      </c>
      <c r="N13" s="36" t="s">
        <v>2</v>
      </c>
      <c r="P13" s="149"/>
    </row>
    <row r="14" spans="2:16" ht="15" customHeight="1">
      <c r="B14" s="10"/>
      <c r="C14" s="215"/>
      <c r="D14" s="209"/>
      <c r="E14" s="210"/>
      <c r="F14" s="11"/>
      <c r="G14" s="21"/>
      <c r="H14" s="27"/>
      <c r="I14" s="117">
        <v>1</v>
      </c>
      <c r="J14" s="291" t="s">
        <v>30</v>
      </c>
      <c r="K14" s="292" t="s">
        <v>25</v>
      </c>
      <c r="L14" s="286" t="s">
        <v>3</v>
      </c>
      <c r="M14" s="113" t="s">
        <v>27</v>
      </c>
      <c r="N14" s="145">
        <v>374860</v>
      </c>
      <c r="P14" s="149"/>
    </row>
    <row r="15" spans="2:16" ht="15" customHeight="1">
      <c r="B15" s="10"/>
      <c r="C15" s="215"/>
      <c r="D15" s="209"/>
      <c r="E15" s="211"/>
      <c r="F15" s="11"/>
      <c r="G15" s="21"/>
      <c r="H15" s="27"/>
      <c r="I15" s="107">
        <v>2</v>
      </c>
      <c r="J15" s="208"/>
      <c r="K15" s="288"/>
      <c r="L15" s="286"/>
      <c r="M15" s="33" t="s">
        <v>28</v>
      </c>
      <c r="N15" s="145">
        <v>449830</v>
      </c>
      <c r="P15" s="149"/>
    </row>
    <row r="16" spans="2:16" ht="15" customHeight="1" thickBot="1">
      <c r="B16" s="10"/>
      <c r="C16" s="215"/>
      <c r="D16" s="209"/>
      <c r="E16" s="212"/>
      <c r="F16" s="11"/>
      <c r="G16" s="21"/>
      <c r="H16" s="27"/>
      <c r="I16" s="107">
        <v>3</v>
      </c>
      <c r="J16" s="208"/>
      <c r="K16" s="288"/>
      <c r="L16" s="287"/>
      <c r="M16" s="115" t="s">
        <v>29</v>
      </c>
      <c r="N16" s="145">
        <v>487320</v>
      </c>
      <c r="P16" s="149"/>
    </row>
    <row r="17" spans="2:16" ht="15" customHeight="1">
      <c r="B17" s="10"/>
      <c r="C17" s="215"/>
      <c r="D17" s="209"/>
      <c r="E17" s="210"/>
      <c r="F17" s="11"/>
      <c r="G17" s="21"/>
      <c r="H17" s="27"/>
      <c r="I17" s="107">
        <v>4</v>
      </c>
      <c r="J17" s="208"/>
      <c r="K17" s="288"/>
      <c r="L17" s="282" t="s">
        <v>4</v>
      </c>
      <c r="M17" s="114" t="s">
        <v>27</v>
      </c>
      <c r="N17" s="147">
        <v>312380</v>
      </c>
      <c r="P17" s="149"/>
    </row>
    <row r="18" spans="2:16" ht="15" customHeight="1">
      <c r="B18" s="10"/>
      <c r="C18" s="215"/>
      <c r="D18" s="209"/>
      <c r="E18" s="211"/>
      <c r="F18" s="11"/>
      <c r="G18" s="21"/>
      <c r="H18" s="27"/>
      <c r="I18" s="107">
        <v>5</v>
      </c>
      <c r="J18" s="208"/>
      <c r="K18" s="288"/>
      <c r="L18" s="283"/>
      <c r="M18" s="33" t="s">
        <v>28</v>
      </c>
      <c r="N18" s="145">
        <v>374860</v>
      </c>
      <c r="P18" s="149"/>
    </row>
    <row r="19" spans="2:16" ht="15" customHeight="1" thickBot="1">
      <c r="B19" s="10"/>
      <c r="C19" s="215"/>
      <c r="D19" s="209"/>
      <c r="E19" s="212"/>
      <c r="F19" s="11"/>
      <c r="G19" s="21"/>
      <c r="H19" s="27"/>
      <c r="I19" s="107">
        <v>6</v>
      </c>
      <c r="J19" s="208"/>
      <c r="K19" s="288"/>
      <c r="L19" s="284"/>
      <c r="M19" s="115" t="s">
        <v>29</v>
      </c>
      <c r="N19" s="146">
        <v>406090</v>
      </c>
      <c r="P19" s="149"/>
    </row>
    <row r="20" spans="2:16" ht="15" customHeight="1">
      <c r="B20" s="10"/>
      <c r="C20" s="215"/>
      <c r="D20" s="209"/>
      <c r="E20" s="210"/>
      <c r="F20" s="11"/>
      <c r="G20" s="21"/>
      <c r="H20" s="27"/>
      <c r="I20" s="107">
        <v>7</v>
      </c>
      <c r="J20" s="208"/>
      <c r="K20" s="288"/>
      <c r="L20" s="282" t="s">
        <v>5</v>
      </c>
      <c r="M20" s="105" t="s">
        <v>27</v>
      </c>
      <c r="N20" s="147">
        <v>249900</v>
      </c>
      <c r="P20" s="149"/>
    </row>
    <row r="21" spans="2:16" ht="15" customHeight="1">
      <c r="B21" s="10"/>
      <c r="C21" s="215"/>
      <c r="D21" s="209"/>
      <c r="E21" s="211"/>
      <c r="F21" s="11"/>
      <c r="G21" s="21"/>
      <c r="H21" s="27"/>
      <c r="I21" s="107">
        <v>8</v>
      </c>
      <c r="J21" s="208"/>
      <c r="K21" s="288"/>
      <c r="L21" s="283"/>
      <c r="M21" s="11" t="s">
        <v>28</v>
      </c>
      <c r="N21" s="145">
        <v>299890</v>
      </c>
      <c r="P21" s="149"/>
    </row>
    <row r="22" spans="2:16" ht="15" customHeight="1" thickBot="1">
      <c r="B22" s="10"/>
      <c r="C22" s="215"/>
      <c r="D22" s="209"/>
      <c r="E22" s="212"/>
      <c r="F22" s="11"/>
      <c r="G22" s="21"/>
      <c r="H22" s="27"/>
      <c r="I22" s="107">
        <v>9</v>
      </c>
      <c r="J22" s="208"/>
      <c r="K22" s="288"/>
      <c r="L22" s="284"/>
      <c r="M22" s="110" t="s">
        <v>29</v>
      </c>
      <c r="N22" s="146">
        <v>324870</v>
      </c>
      <c r="P22" s="149"/>
    </row>
    <row r="23" spans="2:16" ht="15" customHeight="1">
      <c r="B23" s="10"/>
      <c r="C23" s="215"/>
      <c r="D23" s="209"/>
      <c r="E23" s="210"/>
      <c r="F23" s="11"/>
      <c r="G23" s="21"/>
      <c r="H23" s="27"/>
      <c r="I23" s="107">
        <v>10</v>
      </c>
      <c r="J23" s="208"/>
      <c r="K23" s="288"/>
      <c r="L23" s="282" t="s">
        <v>6</v>
      </c>
      <c r="M23" s="105" t="s">
        <v>27</v>
      </c>
      <c r="N23" s="147">
        <v>174930</v>
      </c>
      <c r="P23" s="149"/>
    </row>
    <row r="24" spans="2:16" ht="15" customHeight="1">
      <c r="B24" s="10"/>
      <c r="C24" s="215"/>
      <c r="D24" s="209"/>
      <c r="E24" s="211"/>
      <c r="F24" s="11"/>
      <c r="G24" s="21"/>
      <c r="H24" s="27"/>
      <c r="I24" s="107">
        <v>11</v>
      </c>
      <c r="J24" s="208"/>
      <c r="K24" s="288"/>
      <c r="L24" s="283"/>
      <c r="M24" s="11" t="s">
        <v>28</v>
      </c>
      <c r="N24" s="145">
        <v>209930</v>
      </c>
      <c r="P24" s="149"/>
    </row>
    <row r="25" spans="2:16" ht="15" customHeight="1" thickBot="1">
      <c r="B25" s="10"/>
      <c r="C25" s="215"/>
      <c r="D25" s="209"/>
      <c r="E25" s="212"/>
      <c r="F25" s="11"/>
      <c r="G25" s="21"/>
      <c r="H25" s="27"/>
      <c r="I25" s="107">
        <v>12</v>
      </c>
      <c r="J25" s="208"/>
      <c r="K25" s="288"/>
      <c r="L25" s="284"/>
      <c r="M25" s="110" t="s">
        <v>29</v>
      </c>
      <c r="N25" s="146">
        <v>227410</v>
      </c>
      <c r="P25" s="149"/>
    </row>
    <row r="26" spans="2:16" ht="2.25" hidden="1" customHeight="1">
      <c r="B26" s="213"/>
      <c r="C26" s="214"/>
      <c r="D26" s="214"/>
      <c r="E26" s="214"/>
      <c r="F26" s="214"/>
      <c r="G26" s="214"/>
      <c r="H26" s="32"/>
      <c r="I26" s="118"/>
      <c r="J26" s="25"/>
      <c r="K26" s="119"/>
      <c r="N26" s="148"/>
      <c r="P26" s="149"/>
    </row>
    <row r="27" spans="2:16" ht="15" customHeight="1">
      <c r="B27" s="10"/>
      <c r="C27" s="215"/>
      <c r="D27" s="209"/>
      <c r="E27" s="210"/>
      <c r="F27" s="11"/>
      <c r="G27" s="21"/>
      <c r="H27" s="27"/>
      <c r="I27" s="107">
        <v>13</v>
      </c>
      <c r="J27" s="208" t="s">
        <v>31</v>
      </c>
      <c r="K27" s="288" t="s">
        <v>25</v>
      </c>
      <c r="L27" s="285" t="s">
        <v>3</v>
      </c>
      <c r="M27" s="105" t="s">
        <v>27</v>
      </c>
      <c r="N27" s="145">
        <v>270670</v>
      </c>
      <c r="P27" s="149"/>
    </row>
    <row r="28" spans="2:16" ht="15" customHeight="1">
      <c r="B28" s="10"/>
      <c r="C28" s="215"/>
      <c r="D28" s="209"/>
      <c r="E28" s="211"/>
      <c r="F28" s="11"/>
      <c r="G28" s="21"/>
      <c r="H28" s="27"/>
      <c r="I28" s="107">
        <v>14</v>
      </c>
      <c r="J28" s="208"/>
      <c r="K28" s="288"/>
      <c r="L28" s="286"/>
      <c r="M28" s="11" t="s">
        <v>28</v>
      </c>
      <c r="N28" s="145">
        <v>324670</v>
      </c>
      <c r="P28" s="149"/>
    </row>
    <row r="29" spans="2:16" ht="15" customHeight="1" thickBot="1">
      <c r="B29" s="10"/>
      <c r="C29" s="215"/>
      <c r="D29" s="209"/>
      <c r="E29" s="212"/>
      <c r="F29" s="11"/>
      <c r="G29" s="21"/>
      <c r="H29" s="27"/>
      <c r="I29" s="107">
        <v>15</v>
      </c>
      <c r="J29" s="208"/>
      <c r="K29" s="288"/>
      <c r="L29" s="286"/>
      <c r="M29" s="151" t="s">
        <v>29</v>
      </c>
      <c r="N29" s="145">
        <v>351730</v>
      </c>
      <c r="P29" s="149"/>
    </row>
    <row r="30" spans="2:16" ht="15" customHeight="1">
      <c r="B30" s="10"/>
      <c r="C30" s="215"/>
      <c r="D30" s="209"/>
      <c r="E30" s="210"/>
      <c r="F30" s="11"/>
      <c r="G30" s="21"/>
      <c r="H30" s="27"/>
      <c r="I30" s="107">
        <v>16</v>
      </c>
      <c r="J30" s="208"/>
      <c r="K30" s="288"/>
      <c r="L30" s="282" t="s">
        <v>4</v>
      </c>
      <c r="M30" s="11" t="s">
        <v>27</v>
      </c>
      <c r="N30" s="152">
        <v>225470</v>
      </c>
      <c r="P30" s="149"/>
    </row>
    <row r="31" spans="2:16" ht="15" customHeight="1">
      <c r="B31" s="10"/>
      <c r="C31" s="215"/>
      <c r="D31" s="209"/>
      <c r="E31" s="211"/>
      <c r="F31" s="11"/>
      <c r="G31" s="21"/>
      <c r="H31" s="27"/>
      <c r="I31" s="107">
        <v>17</v>
      </c>
      <c r="J31" s="208"/>
      <c r="K31" s="288"/>
      <c r="L31" s="283"/>
      <c r="M31" s="11" t="s">
        <v>28</v>
      </c>
      <c r="N31" s="153">
        <v>270560</v>
      </c>
      <c r="P31" s="149"/>
    </row>
    <row r="32" spans="2:16" ht="15" customHeight="1" thickBot="1">
      <c r="B32" s="10"/>
      <c r="C32" s="215"/>
      <c r="D32" s="209"/>
      <c r="E32" s="212"/>
      <c r="F32" s="11"/>
      <c r="G32" s="21"/>
      <c r="H32" s="27"/>
      <c r="I32" s="107">
        <v>18</v>
      </c>
      <c r="J32" s="208"/>
      <c r="K32" s="288"/>
      <c r="L32" s="284"/>
      <c r="M32" s="11" t="s">
        <v>29</v>
      </c>
      <c r="N32" s="154">
        <v>293110</v>
      </c>
      <c r="P32" s="149"/>
    </row>
    <row r="33" spans="2:16" ht="15" customHeight="1">
      <c r="B33" s="10"/>
      <c r="C33" s="215"/>
      <c r="D33" s="209"/>
      <c r="E33" s="210"/>
      <c r="F33" s="11"/>
      <c r="G33" s="21"/>
      <c r="H33" s="27"/>
      <c r="I33" s="107">
        <v>19</v>
      </c>
      <c r="J33" s="208"/>
      <c r="K33" s="288"/>
      <c r="L33" s="283" t="s">
        <v>5</v>
      </c>
      <c r="M33" s="150" t="s">
        <v>27</v>
      </c>
      <c r="N33" s="145">
        <v>180380</v>
      </c>
      <c r="P33" s="149"/>
    </row>
    <row r="34" spans="2:16" ht="15" customHeight="1">
      <c r="B34" s="10"/>
      <c r="C34" s="215"/>
      <c r="D34" s="209"/>
      <c r="E34" s="211"/>
      <c r="F34" s="11"/>
      <c r="G34" s="21"/>
      <c r="H34" s="27"/>
      <c r="I34" s="107">
        <v>20</v>
      </c>
      <c r="J34" s="208"/>
      <c r="K34" s="288"/>
      <c r="L34" s="283"/>
      <c r="M34" s="11" t="s">
        <v>28</v>
      </c>
      <c r="N34" s="145">
        <v>216450</v>
      </c>
      <c r="P34" s="149"/>
    </row>
    <row r="35" spans="2:16" ht="15" customHeight="1" thickBot="1">
      <c r="B35" s="10"/>
      <c r="C35" s="215"/>
      <c r="D35" s="209"/>
      <c r="E35" s="212"/>
      <c r="F35" s="11"/>
      <c r="G35" s="21"/>
      <c r="H35" s="27"/>
      <c r="I35" s="107">
        <v>21</v>
      </c>
      <c r="J35" s="208"/>
      <c r="K35" s="288"/>
      <c r="L35" s="284"/>
      <c r="M35" s="110" t="s">
        <v>29</v>
      </c>
      <c r="N35" s="146">
        <v>234490</v>
      </c>
      <c r="P35" s="149"/>
    </row>
    <row r="36" spans="2:16" ht="15" customHeight="1">
      <c r="B36" s="10"/>
      <c r="C36" s="215"/>
      <c r="D36" s="209"/>
      <c r="E36" s="210"/>
      <c r="F36" s="11"/>
      <c r="G36" s="21"/>
      <c r="H36" s="27"/>
      <c r="I36" s="107">
        <v>22</v>
      </c>
      <c r="J36" s="208"/>
      <c r="K36" s="288"/>
      <c r="L36" s="286" t="s">
        <v>6</v>
      </c>
      <c r="M36" s="150" t="s">
        <v>27</v>
      </c>
      <c r="N36" s="145">
        <v>126260</v>
      </c>
      <c r="P36" s="149"/>
    </row>
    <row r="37" spans="2:16" ht="15" customHeight="1">
      <c r="B37" s="10"/>
      <c r="C37" s="215"/>
      <c r="D37" s="209"/>
      <c r="E37" s="211"/>
      <c r="F37" s="11"/>
      <c r="G37" s="21"/>
      <c r="H37" s="27"/>
      <c r="I37" s="107">
        <v>23</v>
      </c>
      <c r="J37" s="208"/>
      <c r="K37" s="288"/>
      <c r="L37" s="286"/>
      <c r="M37" s="11" t="s">
        <v>28</v>
      </c>
      <c r="N37" s="145">
        <v>151520</v>
      </c>
      <c r="P37" s="149"/>
    </row>
    <row r="38" spans="2:16" ht="15" customHeight="1" thickBot="1">
      <c r="B38" s="10"/>
      <c r="C38" s="215"/>
      <c r="D38" s="209"/>
      <c r="E38" s="212"/>
      <c r="F38" s="11"/>
      <c r="G38" s="21"/>
      <c r="H38" s="27"/>
      <c r="I38" s="109">
        <v>24</v>
      </c>
      <c r="J38" s="290"/>
      <c r="K38" s="289"/>
      <c r="L38" s="287"/>
      <c r="M38" s="110" t="s">
        <v>29</v>
      </c>
      <c r="N38" s="146">
        <v>164140</v>
      </c>
    </row>
    <row r="39" spans="2:16" ht="15" customHeight="1">
      <c r="B39" s="32"/>
      <c r="C39" s="144"/>
      <c r="D39" s="122"/>
      <c r="E39" s="122"/>
      <c r="F39" s="98"/>
      <c r="G39" s="27"/>
      <c r="H39" s="27"/>
      <c r="I39" s="107">
        <v>25</v>
      </c>
      <c r="J39" s="208" t="s">
        <v>171</v>
      </c>
      <c r="K39" s="288" t="s">
        <v>25</v>
      </c>
      <c r="L39" s="285" t="s">
        <v>3</v>
      </c>
      <c r="M39" s="105" t="s">
        <v>27</v>
      </c>
      <c r="N39" s="145">
        <v>310690</v>
      </c>
    </row>
    <row r="40" spans="2:16" ht="15" customHeight="1">
      <c r="B40" s="32"/>
      <c r="C40" s="144"/>
      <c r="D40" s="122"/>
      <c r="E40" s="122"/>
      <c r="F40" s="98"/>
      <c r="G40" s="27"/>
      <c r="H40" s="27"/>
      <c r="I40" s="107">
        <v>26</v>
      </c>
      <c r="J40" s="208"/>
      <c r="K40" s="288"/>
      <c r="L40" s="286"/>
      <c r="M40" s="11" t="s">
        <v>28</v>
      </c>
      <c r="N40" s="145">
        <v>372810</v>
      </c>
    </row>
    <row r="41" spans="2:16" ht="15" customHeight="1" thickBot="1">
      <c r="B41" s="32"/>
      <c r="C41" s="144"/>
      <c r="D41" s="122"/>
      <c r="E41" s="122"/>
      <c r="F41" s="98"/>
      <c r="G41" s="27"/>
      <c r="H41" s="27"/>
      <c r="I41" s="107">
        <v>27</v>
      </c>
      <c r="J41" s="208"/>
      <c r="K41" s="288"/>
      <c r="L41" s="286"/>
      <c r="M41" s="151" t="s">
        <v>29</v>
      </c>
      <c r="N41" s="145">
        <v>403880</v>
      </c>
    </row>
    <row r="42" spans="2:16" ht="15" customHeight="1">
      <c r="B42" s="32"/>
      <c r="C42" s="144"/>
      <c r="D42" s="122"/>
      <c r="E42" s="122"/>
      <c r="F42" s="98"/>
      <c r="G42" s="27"/>
      <c r="H42" s="27"/>
      <c r="I42" s="107">
        <v>28</v>
      </c>
      <c r="J42" s="208"/>
      <c r="K42" s="288"/>
      <c r="L42" s="282" t="s">
        <v>4</v>
      </c>
      <c r="M42" s="105" t="s">
        <v>27</v>
      </c>
      <c r="N42" s="152">
        <v>258900</v>
      </c>
    </row>
    <row r="43" spans="2:16" ht="15" customHeight="1">
      <c r="B43" s="32"/>
      <c r="C43" s="144"/>
      <c r="D43" s="122"/>
      <c r="E43" s="122"/>
      <c r="F43" s="98"/>
      <c r="G43" s="27"/>
      <c r="H43" s="27"/>
      <c r="I43" s="107">
        <v>29</v>
      </c>
      <c r="J43" s="208"/>
      <c r="K43" s="288"/>
      <c r="L43" s="283"/>
      <c r="M43" s="11" t="s">
        <v>28</v>
      </c>
      <c r="N43" s="153">
        <v>310690</v>
      </c>
    </row>
    <row r="44" spans="2:16" ht="15" customHeight="1" thickBot="1">
      <c r="B44" s="32"/>
      <c r="C44" s="144"/>
      <c r="D44" s="122"/>
      <c r="E44" s="122"/>
      <c r="F44" s="98"/>
      <c r="G44" s="27"/>
      <c r="H44" s="27"/>
      <c r="I44" s="107">
        <v>30</v>
      </c>
      <c r="J44" s="208"/>
      <c r="K44" s="288"/>
      <c r="L44" s="284"/>
      <c r="M44" s="110" t="s">
        <v>29</v>
      </c>
      <c r="N44" s="154">
        <v>336570</v>
      </c>
    </row>
    <row r="45" spans="2:16" ht="15" customHeight="1">
      <c r="B45" s="32"/>
      <c r="C45" s="144"/>
      <c r="D45" s="122"/>
      <c r="E45" s="122"/>
      <c r="F45" s="98"/>
      <c r="G45" s="27"/>
      <c r="H45" s="27"/>
      <c r="I45" s="107">
        <v>31</v>
      </c>
      <c r="J45" s="208"/>
      <c r="K45" s="288"/>
      <c r="L45" s="283" t="s">
        <v>5</v>
      </c>
      <c r="M45" s="150" t="s">
        <v>27</v>
      </c>
      <c r="N45" s="145">
        <v>207110</v>
      </c>
    </row>
    <row r="46" spans="2:16" ht="15" customHeight="1">
      <c r="B46" s="32"/>
      <c r="C46" s="144"/>
      <c r="D46" s="122"/>
      <c r="E46" s="122"/>
      <c r="F46" s="98"/>
      <c r="G46" s="27"/>
      <c r="H46" s="27"/>
      <c r="I46" s="107">
        <v>32</v>
      </c>
      <c r="J46" s="208"/>
      <c r="K46" s="288"/>
      <c r="L46" s="283"/>
      <c r="M46" s="11" t="s">
        <v>28</v>
      </c>
      <c r="N46" s="145">
        <v>248550</v>
      </c>
    </row>
    <row r="47" spans="2:16" ht="15" customHeight="1" thickBot="1">
      <c r="B47" s="32"/>
      <c r="C47" s="144"/>
      <c r="D47" s="122"/>
      <c r="E47" s="122"/>
      <c r="F47" s="98"/>
      <c r="G47" s="27"/>
      <c r="H47" s="27"/>
      <c r="I47" s="107">
        <v>33</v>
      </c>
      <c r="J47" s="208"/>
      <c r="K47" s="288"/>
      <c r="L47" s="284"/>
      <c r="M47" s="110" t="s">
        <v>29</v>
      </c>
      <c r="N47" s="146">
        <v>269250</v>
      </c>
    </row>
    <row r="48" spans="2:16" ht="15" customHeight="1">
      <c r="B48" s="32"/>
      <c r="C48" s="144"/>
      <c r="D48" s="122"/>
      <c r="E48" s="122"/>
      <c r="F48" s="98"/>
      <c r="G48" s="27"/>
      <c r="H48" s="27"/>
      <c r="I48" s="107">
        <v>34</v>
      </c>
      <c r="J48" s="208"/>
      <c r="K48" s="288"/>
      <c r="L48" s="286" t="s">
        <v>6</v>
      </c>
      <c r="M48" s="150" t="s">
        <v>27</v>
      </c>
      <c r="N48" s="145">
        <v>144980</v>
      </c>
    </row>
    <row r="49" spans="2:14">
      <c r="B49" s="32"/>
      <c r="C49" s="144"/>
      <c r="D49" s="122"/>
      <c r="E49" s="122"/>
      <c r="F49" s="98"/>
      <c r="G49" s="27"/>
      <c r="H49" s="27"/>
      <c r="I49" s="107">
        <v>35</v>
      </c>
      <c r="J49" s="208"/>
      <c r="K49" s="288"/>
      <c r="L49" s="286"/>
      <c r="M49" s="11" t="s">
        <v>28</v>
      </c>
      <c r="N49" s="145">
        <v>173990</v>
      </c>
    </row>
    <row r="50" spans="2:14" ht="13.5" thickBot="1">
      <c r="B50" s="32"/>
      <c r="C50" s="144"/>
      <c r="D50" s="122"/>
      <c r="E50" s="122"/>
      <c r="F50" s="98"/>
      <c r="G50" s="27"/>
      <c r="H50" s="27"/>
      <c r="I50" s="109">
        <v>36</v>
      </c>
      <c r="J50" s="290"/>
      <c r="K50" s="289"/>
      <c r="L50" s="287"/>
      <c r="M50" s="110" t="s">
        <v>29</v>
      </c>
      <c r="N50" s="146">
        <v>188480</v>
      </c>
    </row>
    <row r="51" spans="2:14">
      <c r="B51" s="32"/>
      <c r="C51" s="144"/>
      <c r="D51" s="122"/>
      <c r="E51" s="122"/>
      <c r="F51" s="98"/>
      <c r="G51" s="27"/>
      <c r="H51" s="27"/>
      <c r="I51" s="32"/>
      <c r="J51" s="144"/>
      <c r="K51" s="122"/>
      <c r="L51" s="122"/>
      <c r="M51" s="98"/>
      <c r="N51" s="149"/>
    </row>
    <row r="52" spans="2:14">
      <c r="B52" s="32"/>
      <c r="C52" s="144"/>
      <c r="D52" s="122"/>
      <c r="E52" s="122"/>
      <c r="F52" s="98"/>
      <c r="G52" s="27"/>
      <c r="H52" s="27"/>
      <c r="I52" s="32"/>
      <c r="J52" s="144"/>
      <c r="K52" s="122"/>
      <c r="L52" s="122"/>
      <c r="M52" s="98"/>
      <c r="N52" s="149"/>
    </row>
    <row r="53" spans="2:14">
      <c r="B53" s="3"/>
      <c r="C53" s="1"/>
      <c r="D53" s="1"/>
      <c r="E53" s="1"/>
      <c r="F53" s="2"/>
      <c r="G53" s="1"/>
      <c r="H53" s="1"/>
      <c r="I53" s="276"/>
      <c r="J53" s="276"/>
      <c r="K53" s="276"/>
      <c r="L53" s="276"/>
      <c r="M53" s="276"/>
      <c r="N53" s="276"/>
    </row>
    <row r="54" spans="2:14"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2"/>
      <c r="N54" s="1"/>
    </row>
    <row r="55" spans="2:14">
      <c r="B55" s="1"/>
      <c r="C55" s="1"/>
      <c r="D55" s="1"/>
      <c r="E55" s="1"/>
      <c r="F55" s="2"/>
      <c r="G55" s="1"/>
      <c r="H55" s="1"/>
      <c r="I55" s="1"/>
      <c r="J55" s="3"/>
      <c r="K55" s="1"/>
      <c r="L55" s="1"/>
      <c r="N55" s="6"/>
    </row>
    <row r="56" spans="2:14">
      <c r="B56" s="3"/>
      <c r="C56" s="1"/>
      <c r="D56" s="1"/>
      <c r="E56" s="1"/>
      <c r="F56" s="6"/>
      <c r="G56" s="1"/>
      <c r="H56" s="1"/>
      <c r="I56" s="3"/>
      <c r="J56" s="1"/>
      <c r="K56" s="1"/>
      <c r="L56" s="1"/>
      <c r="M56" s="6"/>
      <c r="N56" s="1"/>
    </row>
    <row r="57" spans="2:14"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2"/>
      <c r="N57" s="1"/>
    </row>
    <row r="58" spans="2:14"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2"/>
      <c r="N58" s="1"/>
    </row>
    <row r="59" spans="2:14"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2"/>
      <c r="N59" s="1"/>
    </row>
    <row r="60" spans="2:14">
      <c r="B60" s="7" t="s">
        <v>22</v>
      </c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</row>
  </sheetData>
  <mergeCells count="36">
    <mergeCell ref="I53:N53"/>
    <mergeCell ref="J39:J50"/>
    <mergeCell ref="K39:K50"/>
    <mergeCell ref="L39:L41"/>
    <mergeCell ref="L42:L44"/>
    <mergeCell ref="L45:L47"/>
    <mergeCell ref="L48:L50"/>
    <mergeCell ref="E36:E38"/>
    <mergeCell ref="L36:L38"/>
    <mergeCell ref="B26:G26"/>
    <mergeCell ref="C27:C38"/>
    <mergeCell ref="D27:D38"/>
    <mergeCell ref="E27:E29"/>
    <mergeCell ref="J27:J38"/>
    <mergeCell ref="K27:K38"/>
    <mergeCell ref="L27:L29"/>
    <mergeCell ref="E30:E32"/>
    <mergeCell ref="L30:L32"/>
    <mergeCell ref="E33:E35"/>
    <mergeCell ref="L33:L35"/>
    <mergeCell ref="B8:G8"/>
    <mergeCell ref="I8:N8"/>
    <mergeCell ref="B10:G10"/>
    <mergeCell ref="I10:N10"/>
    <mergeCell ref="C14:C25"/>
    <mergeCell ref="D14:D25"/>
    <mergeCell ref="E14:E16"/>
    <mergeCell ref="J14:J25"/>
    <mergeCell ref="K14:K25"/>
    <mergeCell ref="L14:L16"/>
    <mergeCell ref="E17:E19"/>
    <mergeCell ref="L17:L19"/>
    <mergeCell ref="E20:E22"/>
    <mergeCell ref="L20:L22"/>
    <mergeCell ref="E23:E25"/>
    <mergeCell ref="L23:L25"/>
  </mergeCells>
  <phoneticPr fontId="2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F14" sqref="F14"/>
    </sheetView>
  </sheetViews>
  <sheetFormatPr defaultRowHeight="12.75"/>
  <cols>
    <col min="2" max="2" width="22.85546875" customWidth="1"/>
    <col min="3" max="3" width="12.42578125" customWidth="1"/>
    <col min="4" max="4" width="17.140625" customWidth="1"/>
    <col min="5" max="5" width="11.42578125" customWidth="1"/>
    <col min="6" max="6" width="15" customWidth="1"/>
  </cols>
  <sheetData>
    <row r="1" spans="1:6" ht="18">
      <c r="A1" s="123"/>
      <c r="B1" s="123"/>
      <c r="C1" s="296" t="s">
        <v>9</v>
      </c>
      <c r="D1" s="296"/>
      <c r="E1" s="296"/>
      <c r="F1" s="296"/>
    </row>
    <row r="2" spans="1:6" ht="18">
      <c r="A2" s="123"/>
      <c r="B2" s="123"/>
      <c r="C2" s="296" t="s">
        <v>10</v>
      </c>
      <c r="D2" s="296"/>
      <c r="E2" s="296"/>
      <c r="F2" s="296"/>
    </row>
    <row r="3" spans="1:6" ht="18">
      <c r="A3" s="123"/>
      <c r="B3" s="123"/>
      <c r="C3" s="302" t="s">
        <v>158</v>
      </c>
      <c r="D3" s="302"/>
      <c r="E3" s="302"/>
      <c r="F3" s="302"/>
    </row>
    <row r="4" spans="1:6" ht="18">
      <c r="A4" s="123"/>
      <c r="B4" s="123"/>
      <c r="C4" s="296" t="s">
        <v>147</v>
      </c>
      <c r="D4" s="296"/>
      <c r="E4" s="296"/>
      <c r="F4" s="296"/>
    </row>
    <row r="5" spans="1:6" ht="18">
      <c r="A5" s="123"/>
      <c r="B5" s="123"/>
      <c r="C5" s="125"/>
      <c r="D5" s="125"/>
      <c r="E5" s="125"/>
      <c r="F5" s="125"/>
    </row>
    <row r="6" spans="1:6" ht="18">
      <c r="A6" s="123"/>
      <c r="B6" s="123"/>
      <c r="C6" s="125"/>
      <c r="D6" s="125"/>
      <c r="E6" s="125"/>
      <c r="F6" s="125"/>
    </row>
    <row r="7" spans="1:6" ht="18">
      <c r="A7" s="123"/>
      <c r="B7" s="123"/>
      <c r="C7" s="123"/>
      <c r="D7" s="123"/>
      <c r="E7" s="123"/>
      <c r="F7" s="123"/>
    </row>
    <row r="8" spans="1:6" ht="18">
      <c r="A8" s="123"/>
      <c r="B8" s="123"/>
      <c r="C8" s="123"/>
      <c r="D8" s="123"/>
      <c r="E8" s="123"/>
      <c r="F8" s="123"/>
    </row>
    <row r="9" spans="1:6" ht="18">
      <c r="A9" s="123"/>
      <c r="B9" s="123"/>
      <c r="C9" s="123"/>
      <c r="D9" s="123"/>
      <c r="E9" s="123"/>
      <c r="F9" s="123"/>
    </row>
    <row r="10" spans="1:6" ht="18">
      <c r="A10" s="123"/>
      <c r="B10" s="123"/>
      <c r="C10" s="123"/>
      <c r="D10" s="123"/>
      <c r="E10" s="123"/>
      <c r="F10" s="123"/>
    </row>
    <row r="11" spans="1:6" ht="18">
      <c r="A11" s="293" t="s">
        <v>198</v>
      </c>
      <c r="B11" s="293"/>
      <c r="C11" s="293"/>
      <c r="D11" s="293"/>
      <c r="E11" s="293"/>
      <c r="F11" s="293"/>
    </row>
    <row r="12" spans="1:6" ht="18">
      <c r="A12" s="304"/>
      <c r="B12" s="304"/>
      <c r="C12" s="304"/>
      <c r="D12" s="304"/>
      <c r="E12" s="304"/>
      <c r="F12" s="304"/>
    </row>
    <row r="13" spans="1:6" ht="72">
      <c r="A13" s="128" t="s">
        <v>0</v>
      </c>
      <c r="B13" s="128" t="s">
        <v>151</v>
      </c>
      <c r="C13" s="128" t="s">
        <v>152</v>
      </c>
      <c r="D13" s="128" t="s">
        <v>153</v>
      </c>
      <c r="E13" s="157" t="s">
        <v>154</v>
      </c>
      <c r="F13" s="128" t="s">
        <v>155</v>
      </c>
    </row>
    <row r="14" spans="1:6" ht="37.5" customHeight="1">
      <c r="A14" s="168">
        <v>1</v>
      </c>
      <c r="B14" s="176" t="s">
        <v>161</v>
      </c>
      <c r="C14" s="168" t="s">
        <v>66</v>
      </c>
      <c r="D14" s="177">
        <v>54570</v>
      </c>
      <c r="E14" s="177">
        <v>20</v>
      </c>
      <c r="F14" s="177">
        <f>ROUND(D14*1.2,0)</f>
        <v>65484</v>
      </c>
    </row>
    <row r="15" spans="1:6" ht="36">
      <c r="A15" s="128">
        <v>2</v>
      </c>
      <c r="B15" s="128" t="s">
        <v>17</v>
      </c>
      <c r="C15" s="128" t="s">
        <v>66</v>
      </c>
      <c r="D15" s="173">
        <v>640</v>
      </c>
      <c r="E15" s="173">
        <v>20</v>
      </c>
      <c r="F15" s="173" t="e">
        <f ca="1">ОКРУГЛТ(D15*1.2,10)</f>
        <v>#NAME?</v>
      </c>
    </row>
    <row r="16" spans="1:6" ht="72" customHeight="1">
      <c r="A16" s="157">
        <v>3</v>
      </c>
      <c r="B16" s="128" t="s">
        <v>175</v>
      </c>
      <c r="C16" s="128" t="s">
        <v>66</v>
      </c>
      <c r="D16" s="173">
        <v>26690</v>
      </c>
      <c r="E16" s="173">
        <v>20</v>
      </c>
      <c r="F16" s="173" t="e">
        <f ca="1">ОКРУГЛТ(D16*1.2,10)</f>
        <v>#NAME?</v>
      </c>
    </row>
    <row r="17" spans="1:6" ht="18">
      <c r="A17" s="174"/>
      <c r="B17" s="130"/>
      <c r="C17" s="174"/>
      <c r="D17" s="174"/>
      <c r="E17" s="175"/>
      <c r="F17" s="174"/>
    </row>
    <row r="18" spans="1:6" ht="18">
      <c r="A18" s="135"/>
      <c r="B18" s="136"/>
      <c r="C18" s="137"/>
      <c r="D18" s="137"/>
      <c r="E18" s="138"/>
      <c r="F18" s="135"/>
    </row>
    <row r="19" spans="1:6" ht="18">
      <c r="A19" s="139" t="s">
        <v>148</v>
      </c>
      <c r="B19" s="125"/>
      <c r="C19" s="125"/>
      <c r="D19" s="123"/>
      <c r="E19" s="140" t="s">
        <v>184</v>
      </c>
      <c r="F19" s="135"/>
    </row>
    <row r="20" spans="1:6" ht="18">
      <c r="A20" s="125"/>
      <c r="B20" s="125"/>
      <c r="C20" s="125"/>
      <c r="D20" s="140"/>
      <c r="E20" s="125"/>
      <c r="F20" s="135"/>
    </row>
    <row r="21" spans="1:6" ht="18">
      <c r="A21" s="135"/>
      <c r="B21" s="136"/>
      <c r="C21" s="137"/>
      <c r="D21" s="137"/>
      <c r="E21" s="138"/>
      <c r="F21" s="135"/>
    </row>
    <row r="22" spans="1:6" ht="18">
      <c r="A22" s="135"/>
      <c r="B22" s="136"/>
      <c r="C22" s="137"/>
      <c r="D22" s="137"/>
      <c r="E22" s="138"/>
      <c r="F22" s="135"/>
    </row>
    <row r="23" spans="1:6" ht="18">
      <c r="A23" s="135"/>
      <c r="B23" s="136"/>
      <c r="C23" s="137"/>
      <c r="D23" s="137"/>
      <c r="E23" s="138"/>
      <c r="F23" s="135"/>
    </row>
    <row r="24" spans="1:6" ht="18">
      <c r="A24" s="135"/>
      <c r="B24" s="136"/>
      <c r="C24" s="137"/>
      <c r="D24" s="137"/>
      <c r="E24" s="138"/>
      <c r="F24" s="135"/>
    </row>
    <row r="25" spans="1:6" ht="18">
      <c r="A25" s="135"/>
      <c r="B25" s="136"/>
      <c r="C25" s="137"/>
      <c r="D25" s="137"/>
      <c r="E25" s="138"/>
      <c r="F25" s="135"/>
    </row>
    <row r="26" spans="1:6" ht="18">
      <c r="A26" s="135"/>
      <c r="B26" s="136"/>
      <c r="C26" s="137"/>
      <c r="D26" s="137"/>
      <c r="E26" s="138"/>
      <c r="F26" s="135"/>
    </row>
    <row r="27" spans="1:6" ht="18">
      <c r="A27" s="135"/>
      <c r="B27" s="136"/>
      <c r="C27" s="137"/>
      <c r="D27" s="137"/>
      <c r="E27" s="138"/>
      <c r="F27" s="135"/>
    </row>
    <row r="28" spans="1:6" ht="18">
      <c r="A28" s="135"/>
      <c r="B28" s="136"/>
      <c r="C28" s="137"/>
      <c r="D28" s="137"/>
      <c r="E28" s="138"/>
      <c r="F28" s="135"/>
    </row>
  </sheetData>
  <mergeCells count="6">
    <mergeCell ref="A12:F12"/>
    <mergeCell ref="C1:F1"/>
    <mergeCell ref="C2:F2"/>
    <mergeCell ref="C3:F3"/>
    <mergeCell ref="C4:F4"/>
    <mergeCell ref="A11:F1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J16" sqref="J16"/>
    </sheetView>
  </sheetViews>
  <sheetFormatPr defaultRowHeight="12.75"/>
  <cols>
    <col min="2" max="2" width="22.85546875" customWidth="1"/>
    <col min="3" max="3" width="12.42578125" customWidth="1"/>
    <col min="4" max="4" width="14.28515625" customWidth="1"/>
    <col min="5" max="5" width="14.7109375" customWidth="1"/>
    <col min="6" max="6" width="15" customWidth="1"/>
  </cols>
  <sheetData>
    <row r="1" spans="1:6" ht="18">
      <c r="A1" s="123"/>
      <c r="B1" s="123"/>
      <c r="E1" t="s">
        <v>199</v>
      </c>
    </row>
    <row r="2" spans="1:6" ht="18">
      <c r="A2" s="123"/>
      <c r="B2" s="123"/>
      <c r="E2" t="s">
        <v>126</v>
      </c>
    </row>
    <row r="3" spans="1:6" ht="18">
      <c r="A3" s="123"/>
      <c r="B3" s="123"/>
      <c r="E3" t="s">
        <v>127</v>
      </c>
    </row>
    <row r="4" spans="1:6" ht="18">
      <c r="A4" s="123"/>
      <c r="B4" s="123"/>
      <c r="E4" t="s">
        <v>172</v>
      </c>
    </row>
    <row r="5" spans="1:6" ht="18">
      <c r="A5" s="123"/>
      <c r="B5" s="123"/>
      <c r="C5" s="162"/>
      <c r="D5" s="161"/>
      <c r="E5" s="162" t="s">
        <v>178</v>
      </c>
      <c r="F5" s="161"/>
    </row>
    <row r="6" spans="1:6" ht="18">
      <c r="A6" s="123"/>
      <c r="B6" s="123"/>
      <c r="C6" s="125"/>
      <c r="D6" s="125"/>
      <c r="E6" s="125"/>
      <c r="F6" s="125"/>
    </row>
    <row r="7" spans="1:6" ht="18">
      <c r="A7" s="123"/>
      <c r="B7" s="123"/>
      <c r="C7" s="123"/>
      <c r="D7" s="123"/>
      <c r="E7" s="123"/>
      <c r="F7" s="123"/>
    </row>
    <row r="8" spans="1:6" ht="18">
      <c r="A8" s="123"/>
      <c r="B8" s="123"/>
      <c r="C8" s="123"/>
      <c r="D8" s="123"/>
      <c r="E8" s="123"/>
      <c r="F8" s="123"/>
    </row>
    <row r="9" spans="1:6" ht="18">
      <c r="A9" s="123"/>
      <c r="B9" s="123"/>
      <c r="C9" s="123"/>
      <c r="D9" s="123"/>
      <c r="E9" s="123"/>
      <c r="F9" s="123"/>
    </row>
    <row r="10" spans="1:6" ht="18">
      <c r="A10" s="123"/>
      <c r="B10" s="123"/>
      <c r="C10" s="123"/>
      <c r="D10" s="123"/>
      <c r="E10" s="123"/>
      <c r="F10" s="123"/>
    </row>
    <row r="11" spans="1:6" ht="18">
      <c r="A11" s="293" t="s">
        <v>198</v>
      </c>
      <c r="B11" s="293"/>
      <c r="C11" s="293"/>
      <c r="D11" s="293"/>
      <c r="E11" s="293"/>
      <c r="F11" s="293"/>
    </row>
    <row r="12" spans="1:6" ht="18">
      <c r="A12" s="304"/>
      <c r="B12" s="304"/>
      <c r="C12" s="304"/>
      <c r="D12" s="304"/>
      <c r="E12" s="304"/>
      <c r="F12" s="304"/>
    </row>
    <row r="13" spans="1:6" ht="72">
      <c r="A13" s="128" t="s">
        <v>0</v>
      </c>
      <c r="B13" s="128" t="s">
        <v>151</v>
      </c>
      <c r="C13" s="128" t="s">
        <v>152</v>
      </c>
      <c r="D13" s="128" t="s">
        <v>153</v>
      </c>
      <c r="E13" s="157" t="s">
        <v>154</v>
      </c>
      <c r="F13" s="128" t="s">
        <v>155</v>
      </c>
    </row>
    <row r="14" spans="1:6" ht="37.5" customHeight="1">
      <c r="A14" s="168">
        <v>1</v>
      </c>
      <c r="B14" s="176" t="s">
        <v>161</v>
      </c>
      <c r="C14" s="168" t="s">
        <v>66</v>
      </c>
      <c r="D14" s="177">
        <v>54570</v>
      </c>
      <c r="E14" s="177">
        <v>20</v>
      </c>
      <c r="F14" s="177">
        <v>65480</v>
      </c>
    </row>
    <row r="15" spans="1:6" ht="36">
      <c r="A15" s="128">
        <v>2</v>
      </c>
      <c r="B15" s="128" t="s">
        <v>17</v>
      </c>
      <c r="C15" s="128" t="s">
        <v>66</v>
      </c>
      <c r="D15" s="173">
        <v>640</v>
      </c>
      <c r="E15" s="173">
        <v>20</v>
      </c>
      <c r="F15" s="173">
        <v>770</v>
      </c>
    </row>
    <row r="16" spans="1:6" ht="72" customHeight="1">
      <c r="A16" s="157">
        <v>3</v>
      </c>
      <c r="B16" s="128" t="s">
        <v>175</v>
      </c>
      <c r="C16" s="128" t="s">
        <v>66</v>
      </c>
      <c r="D16" s="173">
        <v>26690</v>
      </c>
      <c r="E16" s="173">
        <v>20</v>
      </c>
      <c r="F16" s="173">
        <v>32030</v>
      </c>
    </row>
    <row r="17" spans="1:6" ht="18">
      <c r="A17" s="174"/>
      <c r="B17" s="130"/>
      <c r="C17" s="174"/>
      <c r="D17" s="174"/>
      <c r="E17" s="175"/>
      <c r="F17" s="174"/>
    </row>
    <row r="18" spans="1:6" ht="18">
      <c r="A18" s="135"/>
      <c r="B18" s="136"/>
      <c r="C18" s="137"/>
      <c r="D18" s="137"/>
      <c r="E18" s="138"/>
      <c r="F18" s="135"/>
    </row>
    <row r="19" spans="1:6" ht="18">
      <c r="A19" s="139"/>
      <c r="B19" s="125"/>
      <c r="C19" s="125"/>
      <c r="D19" s="123"/>
      <c r="E19" s="140"/>
      <c r="F19" s="135"/>
    </row>
    <row r="20" spans="1:6" ht="18">
      <c r="A20" s="125"/>
      <c r="B20" s="125"/>
      <c r="C20" s="125"/>
      <c r="D20" s="140"/>
      <c r="E20" s="125"/>
      <c r="F20" s="135"/>
    </row>
    <row r="21" spans="1:6" ht="18">
      <c r="A21" s="135"/>
      <c r="B21" s="136"/>
      <c r="C21" s="137"/>
      <c r="D21" s="137"/>
      <c r="E21" s="138"/>
      <c r="F21" s="135"/>
    </row>
    <row r="22" spans="1:6" ht="18">
      <c r="A22" s="135"/>
      <c r="B22" s="136"/>
      <c r="C22" s="137"/>
      <c r="D22" s="137"/>
      <c r="E22" s="138"/>
      <c r="F22" s="135"/>
    </row>
    <row r="23" spans="1:6" ht="18">
      <c r="A23" s="135"/>
      <c r="B23" s="136"/>
      <c r="C23" s="137"/>
      <c r="D23" s="137"/>
      <c r="E23" s="138"/>
      <c r="F23" s="135"/>
    </row>
    <row r="24" spans="1:6" ht="18">
      <c r="A24" s="135"/>
      <c r="B24" s="136"/>
      <c r="C24" s="137"/>
      <c r="D24" s="137"/>
      <c r="E24" s="138"/>
      <c r="F24" s="135"/>
    </row>
    <row r="25" spans="1:6" ht="18">
      <c r="A25" s="135"/>
      <c r="B25" s="136"/>
      <c r="C25" s="137"/>
      <c r="D25" s="137"/>
      <c r="E25" s="138"/>
      <c r="F25" s="135"/>
    </row>
    <row r="26" spans="1:6" ht="18">
      <c r="A26" s="135"/>
      <c r="B26" s="136"/>
      <c r="C26" s="137"/>
      <c r="D26" s="137"/>
      <c r="E26" s="138"/>
      <c r="F26" s="135"/>
    </row>
    <row r="27" spans="1:6" ht="18">
      <c r="A27" s="135"/>
      <c r="B27" s="136"/>
      <c r="C27" s="137"/>
      <c r="D27" s="137"/>
      <c r="E27" s="138"/>
      <c r="F27" s="135"/>
    </row>
    <row r="28" spans="1:6" ht="18">
      <c r="A28" s="135"/>
      <c r="B28" s="136"/>
      <c r="C28" s="137"/>
      <c r="D28" s="137"/>
      <c r="E28" s="138"/>
      <c r="F28" s="135"/>
    </row>
  </sheetData>
  <mergeCells count="2">
    <mergeCell ref="A11:F11"/>
    <mergeCell ref="A12:F1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7"/>
  <sheetViews>
    <sheetView topLeftCell="A4" workbookViewId="0">
      <selection activeCell="A9" sqref="A9:K10"/>
    </sheetView>
  </sheetViews>
  <sheetFormatPr defaultRowHeight="12.75"/>
  <cols>
    <col min="3" max="3" width="5" customWidth="1"/>
    <col min="4" max="4" width="7" customWidth="1"/>
    <col min="5" max="5" width="6.140625" customWidth="1"/>
    <col min="6" max="6" width="5" customWidth="1"/>
    <col min="10" max="10" width="10.85546875" customWidth="1"/>
    <col min="11" max="11" width="9.28515625" bestFit="1" customWidth="1"/>
  </cols>
  <sheetData>
    <row r="1" spans="1:11" ht="14.25">
      <c r="G1" s="163"/>
      <c r="H1" t="s">
        <v>9</v>
      </c>
      <c r="J1" s="54"/>
    </row>
    <row r="2" spans="1:11" ht="14.25">
      <c r="G2" s="163"/>
      <c r="H2" t="s">
        <v>10</v>
      </c>
      <c r="J2" s="54"/>
    </row>
    <row r="3" spans="1:11" ht="14.25">
      <c r="G3" s="163"/>
      <c r="H3" t="s">
        <v>132</v>
      </c>
      <c r="J3" s="54"/>
    </row>
    <row r="4" spans="1:11" ht="14.25">
      <c r="G4" s="163"/>
      <c r="H4" t="s">
        <v>147</v>
      </c>
      <c r="J4" s="54"/>
    </row>
    <row r="5" spans="1:11" ht="14.25">
      <c r="G5" s="164"/>
      <c r="J5" s="54"/>
    </row>
    <row r="8" spans="1:11" ht="18">
      <c r="A8" s="143"/>
      <c r="B8" s="332" t="s">
        <v>194</v>
      </c>
      <c r="C8" s="332"/>
      <c r="D8" s="332"/>
      <c r="E8" s="332"/>
      <c r="F8" s="332"/>
      <c r="G8" s="332"/>
      <c r="H8" s="332"/>
      <c r="I8" s="332"/>
      <c r="J8" s="332"/>
      <c r="K8" s="332"/>
    </row>
    <row r="9" spans="1:11">
      <c r="A9" s="334" t="s">
        <v>195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spans="1:11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</row>
    <row r="11" spans="1:11" ht="1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11">
      <c r="A12" t="s">
        <v>196</v>
      </c>
    </row>
    <row r="13" spans="1:11">
      <c r="A13" s="335" t="s">
        <v>35</v>
      </c>
      <c r="B13" s="336"/>
      <c r="C13" s="336"/>
      <c r="D13" s="336"/>
      <c r="E13" s="336"/>
      <c r="F13" s="337"/>
      <c r="G13" s="341" t="s">
        <v>185</v>
      </c>
      <c r="H13" s="342"/>
      <c r="I13" s="342"/>
      <c r="J13" s="342"/>
      <c r="K13" s="343"/>
    </row>
    <row r="14" spans="1:11" ht="38.25">
      <c r="A14" s="338"/>
      <c r="B14" s="339"/>
      <c r="C14" s="339"/>
      <c r="D14" s="339"/>
      <c r="E14" s="339"/>
      <c r="F14" s="340"/>
      <c r="G14" s="169" t="s">
        <v>186</v>
      </c>
      <c r="H14" s="170" t="s">
        <v>187</v>
      </c>
      <c r="I14" s="170" t="s">
        <v>188</v>
      </c>
      <c r="J14" s="170" t="s">
        <v>189</v>
      </c>
      <c r="K14" s="171" t="s">
        <v>66</v>
      </c>
    </row>
    <row r="15" spans="1:11" ht="27" customHeight="1">
      <c r="A15" s="344" t="s">
        <v>190</v>
      </c>
      <c r="B15" s="345"/>
      <c r="C15" s="345"/>
      <c r="D15" s="345"/>
      <c r="E15" s="345"/>
      <c r="F15" s="346"/>
      <c r="G15" s="166">
        <v>52150</v>
      </c>
      <c r="H15" s="166"/>
      <c r="I15" s="166">
        <v>2870</v>
      </c>
      <c r="J15" s="166">
        <v>2320</v>
      </c>
      <c r="K15" s="167"/>
    </row>
    <row r="16" spans="1:11">
      <c r="A16" s="344" t="s">
        <v>191</v>
      </c>
      <c r="B16" s="347"/>
      <c r="C16" s="347"/>
      <c r="D16" s="347"/>
      <c r="E16" s="347"/>
      <c r="F16" s="348"/>
      <c r="G16" s="167"/>
      <c r="H16" s="166">
        <v>20520</v>
      </c>
      <c r="I16" s="166">
        <v>9960</v>
      </c>
      <c r="J16" s="166">
        <v>5520</v>
      </c>
      <c r="K16" s="167"/>
    </row>
    <row r="17" spans="1:12">
      <c r="A17" s="344" t="s">
        <v>192</v>
      </c>
      <c r="B17" s="347"/>
      <c r="C17" s="347"/>
      <c r="D17" s="347"/>
      <c r="E17" s="347"/>
      <c r="F17" s="348"/>
      <c r="G17" s="166">
        <v>38640</v>
      </c>
      <c r="H17" s="166">
        <v>2210</v>
      </c>
      <c r="I17" s="167"/>
      <c r="J17" s="167"/>
      <c r="K17" s="167"/>
    </row>
    <row r="18" spans="1:12">
      <c r="A18" s="344" t="s">
        <v>42</v>
      </c>
      <c r="B18" s="347"/>
      <c r="C18" s="347"/>
      <c r="D18" s="347"/>
      <c r="E18" s="347"/>
      <c r="F18" s="348"/>
      <c r="G18" s="166">
        <v>88200</v>
      </c>
      <c r="H18" s="166">
        <v>2210</v>
      </c>
      <c r="I18" s="167"/>
      <c r="J18" s="167"/>
      <c r="K18" s="167"/>
    </row>
    <row r="19" spans="1:12">
      <c r="A19" s="344" t="s">
        <v>193</v>
      </c>
      <c r="B19" s="347"/>
      <c r="C19" s="347"/>
      <c r="D19" s="347"/>
      <c r="E19" s="347"/>
      <c r="F19" s="348"/>
      <c r="G19" s="167"/>
      <c r="H19" s="167"/>
      <c r="I19" s="167"/>
      <c r="J19" s="167"/>
      <c r="K19" s="166">
        <v>150500</v>
      </c>
    </row>
    <row r="20" spans="1:12">
      <c r="A20" s="344" t="s">
        <v>40</v>
      </c>
      <c r="B20" s="347"/>
      <c r="C20" s="347"/>
      <c r="D20" s="347"/>
      <c r="E20" s="347"/>
      <c r="F20" s="348"/>
      <c r="G20" s="166">
        <v>2210</v>
      </c>
      <c r="H20" s="167"/>
      <c r="I20" s="167"/>
      <c r="J20" s="167"/>
      <c r="K20" s="167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25"/>
      <c r="B22" s="25"/>
      <c r="C22" s="25"/>
      <c r="D22" s="25"/>
      <c r="E22" s="25"/>
      <c r="F22" s="25"/>
      <c r="G22" s="25"/>
      <c r="H22" s="25"/>
      <c r="I22" s="25"/>
    </row>
    <row r="23" spans="1:12">
      <c r="A23" s="25"/>
      <c r="B23" s="25"/>
      <c r="C23" s="25"/>
      <c r="D23" s="25"/>
      <c r="E23" s="25"/>
      <c r="F23" s="25"/>
      <c r="G23" s="25"/>
      <c r="H23" s="25"/>
      <c r="I23" s="25"/>
    </row>
    <row r="24" spans="1:12">
      <c r="A24" s="25"/>
      <c r="B24" s="25"/>
      <c r="C24" s="25"/>
      <c r="D24" s="25"/>
      <c r="E24" s="25"/>
      <c r="F24" s="25"/>
      <c r="G24" s="25"/>
      <c r="H24" s="25"/>
      <c r="I24" s="25"/>
    </row>
    <row r="25" spans="1:12">
      <c r="A25" s="25"/>
      <c r="B25" s="25"/>
      <c r="C25" s="25"/>
      <c r="D25" s="25"/>
      <c r="E25" s="25"/>
      <c r="F25" s="25"/>
      <c r="G25" s="25"/>
      <c r="H25" s="25"/>
      <c r="I25" s="25"/>
    </row>
    <row r="26" spans="1:12">
      <c r="B26" s="3" t="s">
        <v>148</v>
      </c>
      <c r="C26" s="1"/>
      <c r="D26" s="1"/>
      <c r="E26" s="1"/>
      <c r="F26" s="2"/>
      <c r="G26" s="1"/>
      <c r="H26" s="1"/>
      <c r="I26" s="1"/>
      <c r="J26" s="6" t="s">
        <v>184</v>
      </c>
      <c r="L26" s="1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</sheetData>
  <mergeCells count="12">
    <mergeCell ref="B8:K8"/>
    <mergeCell ref="A21:I21"/>
    <mergeCell ref="A27:I27"/>
    <mergeCell ref="A9:K10"/>
    <mergeCell ref="A13:F14"/>
    <mergeCell ref="G13:K13"/>
    <mergeCell ref="A15:F15"/>
    <mergeCell ref="A16:F16"/>
    <mergeCell ref="A17:F17"/>
    <mergeCell ref="A18:F18"/>
    <mergeCell ref="A19:F19"/>
    <mergeCell ref="A20:F20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E26" sqref="E26"/>
    </sheetView>
  </sheetViews>
  <sheetFormatPr defaultRowHeight="12.75"/>
  <cols>
    <col min="3" max="3" width="5" customWidth="1"/>
    <col min="4" max="4" width="7" customWidth="1"/>
    <col min="5" max="5" width="6.140625" customWidth="1"/>
    <col min="6" max="6" width="5" customWidth="1"/>
    <col min="10" max="10" width="10.85546875" customWidth="1"/>
    <col min="11" max="11" width="9.28515625" bestFit="1" customWidth="1"/>
  </cols>
  <sheetData>
    <row r="1" spans="1:11" ht="14.25">
      <c r="G1" s="163"/>
      <c r="H1" t="s">
        <v>197</v>
      </c>
      <c r="J1" s="54"/>
    </row>
    <row r="2" spans="1:11" ht="14.25">
      <c r="G2" s="163"/>
      <c r="H2" t="s">
        <v>126</v>
      </c>
      <c r="J2" s="54"/>
    </row>
    <row r="3" spans="1:11" ht="14.25">
      <c r="G3" s="163"/>
      <c r="H3" t="s">
        <v>127</v>
      </c>
      <c r="J3" s="54"/>
    </row>
    <row r="4" spans="1:11" ht="14.25">
      <c r="G4" s="163"/>
      <c r="H4" t="s">
        <v>172</v>
      </c>
      <c r="J4" s="54"/>
    </row>
    <row r="5" spans="1:11" ht="14.25">
      <c r="G5" s="164"/>
      <c r="H5" s="162" t="s">
        <v>178</v>
      </c>
      <c r="I5" s="161"/>
      <c r="J5" s="54"/>
    </row>
    <row r="8" spans="1:11" ht="18">
      <c r="A8" s="143"/>
      <c r="B8" s="332" t="s">
        <v>194</v>
      </c>
      <c r="C8" s="332"/>
      <c r="D8" s="332"/>
      <c r="E8" s="332"/>
      <c r="F8" s="332"/>
      <c r="G8" s="332"/>
      <c r="H8" s="332"/>
      <c r="I8" s="332"/>
      <c r="J8" s="332"/>
      <c r="K8" s="332"/>
    </row>
    <row r="9" spans="1:11">
      <c r="A9" s="334" t="s">
        <v>195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spans="1:11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</row>
    <row r="11" spans="1:11" ht="1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11">
      <c r="A12" t="s">
        <v>196</v>
      </c>
    </row>
    <row r="13" spans="1:11">
      <c r="A13" s="349" t="s">
        <v>35</v>
      </c>
      <c r="B13" s="350"/>
      <c r="C13" s="350"/>
      <c r="D13" s="350"/>
      <c r="E13" s="350"/>
      <c r="F13" s="351"/>
      <c r="G13" s="341" t="s">
        <v>185</v>
      </c>
      <c r="H13" s="342"/>
      <c r="I13" s="342"/>
      <c r="J13" s="342"/>
      <c r="K13" s="343"/>
    </row>
    <row r="14" spans="1:11" ht="38.25">
      <c r="A14" s="352"/>
      <c r="B14" s="353"/>
      <c r="C14" s="353"/>
      <c r="D14" s="353"/>
      <c r="E14" s="353"/>
      <c r="F14" s="354"/>
      <c r="G14" s="169" t="s">
        <v>186</v>
      </c>
      <c r="H14" s="170" t="s">
        <v>187</v>
      </c>
      <c r="I14" s="170" t="s">
        <v>188</v>
      </c>
      <c r="J14" s="170" t="s">
        <v>189</v>
      </c>
      <c r="K14" s="171" t="s">
        <v>66</v>
      </c>
    </row>
    <row r="15" spans="1:11" ht="27" customHeight="1">
      <c r="A15" s="344" t="s">
        <v>190</v>
      </c>
      <c r="B15" s="355"/>
      <c r="C15" s="355"/>
      <c r="D15" s="355"/>
      <c r="E15" s="355"/>
      <c r="F15" s="356"/>
      <c r="G15" s="166">
        <v>52150</v>
      </c>
      <c r="H15" s="166"/>
      <c r="I15" s="166">
        <v>2870</v>
      </c>
      <c r="J15" s="166">
        <v>2320</v>
      </c>
      <c r="K15" s="167"/>
    </row>
    <row r="16" spans="1:11">
      <c r="A16" s="344" t="s">
        <v>191</v>
      </c>
      <c r="B16" s="347"/>
      <c r="C16" s="347"/>
      <c r="D16" s="347"/>
      <c r="E16" s="347"/>
      <c r="F16" s="348"/>
      <c r="G16" s="167"/>
      <c r="H16" s="166">
        <v>20520</v>
      </c>
      <c r="I16" s="166">
        <v>9960</v>
      </c>
      <c r="J16" s="166">
        <v>5520</v>
      </c>
      <c r="K16" s="167"/>
    </row>
    <row r="17" spans="1:12">
      <c r="A17" s="344" t="s">
        <v>192</v>
      </c>
      <c r="B17" s="347"/>
      <c r="C17" s="347"/>
      <c r="D17" s="347"/>
      <c r="E17" s="347"/>
      <c r="F17" s="348"/>
      <c r="G17" s="166">
        <v>38640</v>
      </c>
      <c r="H17" s="166">
        <v>2210</v>
      </c>
      <c r="I17" s="167"/>
      <c r="J17" s="167"/>
      <c r="K17" s="167"/>
    </row>
    <row r="18" spans="1:12">
      <c r="A18" s="344" t="s">
        <v>42</v>
      </c>
      <c r="B18" s="347"/>
      <c r="C18" s="347"/>
      <c r="D18" s="347"/>
      <c r="E18" s="347"/>
      <c r="F18" s="348"/>
      <c r="G18" s="166">
        <v>88200</v>
      </c>
      <c r="H18" s="166">
        <v>2210</v>
      </c>
      <c r="I18" s="167"/>
      <c r="J18" s="167"/>
      <c r="K18" s="167"/>
    </row>
    <row r="19" spans="1:12">
      <c r="A19" s="344" t="s">
        <v>193</v>
      </c>
      <c r="B19" s="347"/>
      <c r="C19" s="347"/>
      <c r="D19" s="347"/>
      <c r="E19" s="347"/>
      <c r="F19" s="348"/>
      <c r="G19" s="167"/>
      <c r="H19" s="167"/>
      <c r="I19" s="167"/>
      <c r="J19" s="167"/>
      <c r="K19" s="166">
        <v>150500</v>
      </c>
    </row>
    <row r="20" spans="1:12">
      <c r="A20" s="344" t="s">
        <v>40</v>
      </c>
      <c r="B20" s="347"/>
      <c r="C20" s="347"/>
      <c r="D20" s="347"/>
      <c r="E20" s="347"/>
      <c r="F20" s="348"/>
      <c r="G20" s="166">
        <v>2210</v>
      </c>
      <c r="H20" s="167"/>
      <c r="I20" s="167"/>
      <c r="J20" s="167"/>
      <c r="K20" s="167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25"/>
      <c r="B22" s="25"/>
      <c r="C22" s="25"/>
      <c r="D22" s="25"/>
      <c r="E22" s="25"/>
      <c r="F22" s="25"/>
      <c r="G22" s="25"/>
      <c r="H22" s="25"/>
      <c r="I22" s="25"/>
    </row>
    <row r="23" spans="1:12">
      <c r="A23" s="25"/>
      <c r="B23" s="25"/>
      <c r="C23" s="25"/>
      <c r="D23" s="25"/>
      <c r="E23" s="25"/>
      <c r="F23" s="25"/>
      <c r="G23" s="25"/>
      <c r="H23" s="25"/>
      <c r="I23" s="25"/>
    </row>
    <row r="24" spans="1:12">
      <c r="A24" s="25"/>
      <c r="B24" s="25"/>
      <c r="C24" s="25"/>
      <c r="D24" s="25"/>
      <c r="E24" s="25"/>
      <c r="F24" s="25"/>
      <c r="G24" s="25"/>
      <c r="H24" s="25"/>
      <c r="I24" s="25"/>
    </row>
    <row r="25" spans="1:12">
      <c r="A25" s="25"/>
      <c r="B25" s="25"/>
      <c r="C25" s="25"/>
      <c r="D25" s="25"/>
      <c r="E25" s="25"/>
      <c r="F25" s="25"/>
      <c r="G25" s="25"/>
      <c r="H25" s="25"/>
      <c r="I25" s="25"/>
    </row>
    <row r="26" spans="1:12">
      <c r="B26" s="3"/>
      <c r="C26" s="1"/>
      <c r="D26" s="1"/>
      <c r="E26" s="1"/>
      <c r="F26" s="2"/>
      <c r="G26" s="1"/>
      <c r="H26" s="1"/>
      <c r="I26" s="1"/>
      <c r="J26" s="6"/>
      <c r="L26" s="1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</sheetData>
  <mergeCells count="12">
    <mergeCell ref="B8:K8"/>
    <mergeCell ref="A9:K10"/>
    <mergeCell ref="A13:F14"/>
    <mergeCell ref="G13:K13"/>
    <mergeCell ref="A15:F15"/>
    <mergeCell ref="A27:I27"/>
    <mergeCell ref="A16:F16"/>
    <mergeCell ref="A17:F17"/>
    <mergeCell ref="A18:F18"/>
    <mergeCell ref="A19:F19"/>
    <mergeCell ref="A20:F20"/>
    <mergeCell ref="A21:I2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M7" sqref="M7"/>
    </sheetView>
  </sheetViews>
  <sheetFormatPr defaultRowHeight="12.75"/>
  <cols>
    <col min="1" max="1" width="6.5703125" style="184" customWidth="1"/>
    <col min="2" max="2" width="28.28515625" style="184" customWidth="1"/>
    <col min="3" max="3" width="9.7109375" style="184" customWidth="1"/>
    <col min="4" max="4" width="13.5703125" style="184" customWidth="1"/>
    <col min="5" max="5" width="10.7109375" style="184" customWidth="1"/>
    <col min="6" max="6" width="18.42578125" style="184" customWidth="1"/>
    <col min="7" max="16384" width="9.140625" style="184"/>
  </cols>
  <sheetData>
    <row r="1" spans="1:12" ht="65.25" customHeight="1">
      <c r="A1" s="181"/>
      <c r="B1" s="204"/>
      <c r="C1" s="204"/>
      <c r="D1" s="359" t="s">
        <v>216</v>
      </c>
      <c r="E1" s="359"/>
      <c r="F1" s="359"/>
      <c r="L1" s="184" t="s">
        <v>200</v>
      </c>
    </row>
    <row r="2" spans="1:12" ht="18.75">
      <c r="A2" s="181"/>
      <c r="B2" s="263"/>
      <c r="C2" s="263"/>
      <c r="D2" s="263"/>
      <c r="E2" s="263"/>
      <c r="F2" s="90"/>
    </row>
    <row r="3" spans="1:12" ht="22.5">
      <c r="A3" s="357" t="s">
        <v>214</v>
      </c>
      <c r="B3" s="357"/>
      <c r="C3" s="357"/>
      <c r="D3" s="357"/>
      <c r="E3" s="357"/>
      <c r="F3" s="357"/>
    </row>
    <row r="4" spans="1:12" ht="18.75">
      <c r="A4" s="358"/>
      <c r="B4" s="358"/>
      <c r="C4" s="358"/>
      <c r="D4" s="358"/>
      <c r="E4" s="358"/>
      <c r="F4" s="358"/>
    </row>
    <row r="5" spans="1:12" ht="75">
      <c r="A5" s="182" t="s">
        <v>0</v>
      </c>
      <c r="B5" s="182" t="s">
        <v>151</v>
      </c>
      <c r="C5" s="182" t="s">
        <v>152</v>
      </c>
      <c r="D5" s="182" t="s">
        <v>153</v>
      </c>
      <c r="E5" s="180" t="s">
        <v>154</v>
      </c>
      <c r="F5" s="182" t="s">
        <v>155</v>
      </c>
    </row>
    <row r="6" spans="1:12" ht="37.5" customHeight="1">
      <c r="A6" s="185">
        <v>1</v>
      </c>
      <c r="B6" s="186" t="s">
        <v>161</v>
      </c>
      <c r="C6" s="185" t="s">
        <v>66</v>
      </c>
      <c r="D6" s="205">
        <v>8.8800000000000008</v>
      </c>
      <c r="E6" s="187">
        <v>20</v>
      </c>
      <c r="F6" s="205">
        <f>D6*1.2</f>
        <v>10.656000000000001</v>
      </c>
    </row>
    <row r="7" spans="1:12" ht="18.75">
      <c r="A7" s="182">
        <v>2</v>
      </c>
      <c r="B7" s="182" t="s">
        <v>17</v>
      </c>
      <c r="C7" s="182" t="s">
        <v>66</v>
      </c>
      <c r="D7" s="206">
        <v>2</v>
      </c>
      <c r="E7" s="188">
        <v>20</v>
      </c>
      <c r="F7" s="205">
        <f>D7*1.2</f>
        <v>2.4</v>
      </c>
    </row>
    <row r="8" spans="1:12" ht="32.25" customHeight="1">
      <c r="A8" s="180">
        <v>3</v>
      </c>
      <c r="B8" s="182" t="s">
        <v>212</v>
      </c>
      <c r="C8" s="182" t="s">
        <v>66</v>
      </c>
      <c r="D8" s="206">
        <v>5.64</v>
      </c>
      <c r="E8" s="188">
        <v>20</v>
      </c>
      <c r="F8" s="207">
        <f>D8*1.2</f>
        <v>6.7679999999999998</v>
      </c>
    </row>
    <row r="9" spans="1:12" ht="36" customHeight="1">
      <c r="A9" s="180">
        <v>4</v>
      </c>
      <c r="B9" s="182" t="s">
        <v>213</v>
      </c>
      <c r="C9" s="180" t="s">
        <v>66</v>
      </c>
      <c r="D9" s="207">
        <v>20.5</v>
      </c>
      <c r="E9" s="188">
        <v>20</v>
      </c>
      <c r="F9" s="207">
        <f>D9*1.2</f>
        <v>24.599999999999998</v>
      </c>
    </row>
    <row r="10" spans="1:12" ht="37.5" customHeight="1">
      <c r="A10" s="190"/>
      <c r="B10" s="191"/>
      <c r="C10" s="192"/>
      <c r="D10" s="192"/>
      <c r="E10" s="193"/>
      <c r="F10" s="190"/>
    </row>
    <row r="11" spans="1:12" ht="18.75">
      <c r="A11" s="183" t="s">
        <v>211</v>
      </c>
      <c r="B11" s="179"/>
      <c r="C11" s="179"/>
      <c r="D11" s="181"/>
      <c r="E11" s="315" t="s">
        <v>215</v>
      </c>
      <c r="F11" s="315"/>
    </row>
    <row r="12" spans="1:12" ht="18.75">
      <c r="A12" s="179"/>
      <c r="B12" s="179"/>
      <c r="C12" s="179"/>
      <c r="D12" s="194"/>
      <c r="E12" s="179"/>
      <c r="F12" s="190"/>
    </row>
    <row r="13" spans="1:12" ht="18.75">
      <c r="A13" s="190"/>
      <c r="B13" s="191"/>
      <c r="C13" s="192"/>
      <c r="D13" s="192"/>
      <c r="E13" s="193"/>
      <c r="F13" s="190"/>
    </row>
    <row r="14" spans="1:12" ht="18.75">
      <c r="A14" s="190"/>
      <c r="B14" s="191"/>
      <c r="C14" s="192"/>
      <c r="D14" s="192"/>
      <c r="E14" s="193"/>
      <c r="F14" s="190"/>
    </row>
    <row r="15" spans="1:12" ht="18.75">
      <c r="A15" s="190"/>
      <c r="B15" s="191"/>
      <c r="C15" s="192"/>
      <c r="D15" s="192"/>
      <c r="E15" s="193"/>
      <c r="F15" s="190"/>
    </row>
    <row r="16" spans="1:12" ht="18.75">
      <c r="A16" s="190"/>
      <c r="B16" s="191"/>
      <c r="C16" s="192"/>
      <c r="D16" s="192"/>
      <c r="E16" s="193"/>
      <c r="F16" s="190"/>
    </row>
    <row r="17" spans="1:6" ht="18.75">
      <c r="A17" s="190"/>
      <c r="B17" s="191"/>
      <c r="C17" s="192"/>
      <c r="D17" s="192"/>
      <c r="E17" s="193"/>
      <c r="F17" s="190"/>
    </row>
    <row r="18" spans="1:6" ht="18.75">
      <c r="A18" s="190"/>
      <c r="B18" s="191"/>
      <c r="C18" s="192"/>
      <c r="D18" s="192"/>
      <c r="E18" s="193"/>
      <c r="F18" s="190"/>
    </row>
    <row r="19" spans="1:6" ht="18.75">
      <c r="A19" s="190"/>
      <c r="B19" s="191"/>
      <c r="C19" s="192"/>
      <c r="D19" s="192"/>
      <c r="E19" s="193"/>
      <c r="F19" s="190"/>
    </row>
    <row r="20" spans="1:6" ht="18.75">
      <c r="A20" s="190"/>
      <c r="B20" s="191"/>
      <c r="C20" s="192"/>
      <c r="D20" s="192"/>
      <c r="E20" s="193"/>
      <c r="F20" s="190"/>
    </row>
  </sheetData>
  <mergeCells count="5">
    <mergeCell ref="E11:F11"/>
    <mergeCell ref="A3:F3"/>
    <mergeCell ref="A4:F4"/>
    <mergeCell ref="B2:E2"/>
    <mergeCell ref="D1:F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7"/>
  <sheetViews>
    <sheetView topLeftCell="A10" workbookViewId="0">
      <selection activeCell="F16" sqref="F16"/>
    </sheetView>
  </sheetViews>
  <sheetFormatPr defaultRowHeight="12.75"/>
  <cols>
    <col min="2" max="2" width="6.140625" customWidth="1"/>
    <col min="3" max="3" width="25.5703125" customWidth="1"/>
    <col min="4" max="4" width="17.42578125" customWidth="1"/>
    <col min="5" max="5" width="8.28515625" customWidth="1"/>
    <col min="6" max="6" width="16.140625" customWidth="1"/>
  </cols>
  <sheetData>
    <row r="1" spans="2:6">
      <c r="E1" t="s">
        <v>9</v>
      </c>
    </row>
    <row r="2" spans="2:6">
      <c r="E2" t="s">
        <v>10</v>
      </c>
    </row>
    <row r="3" spans="2:6">
      <c r="E3" t="s">
        <v>11</v>
      </c>
    </row>
    <row r="4" spans="2:6">
      <c r="E4" t="s">
        <v>12</v>
      </c>
    </row>
    <row r="8" spans="2:6">
      <c r="B8" s="216" t="s">
        <v>46</v>
      </c>
      <c r="C8" s="216"/>
      <c r="D8" s="216"/>
      <c r="E8" s="216"/>
      <c r="F8" s="216"/>
    </row>
    <row r="9" spans="2:6">
      <c r="B9" s="4"/>
      <c r="C9" s="4"/>
      <c r="D9" s="4"/>
      <c r="E9" s="4"/>
      <c r="F9" s="4"/>
    </row>
    <row r="10" spans="2:6">
      <c r="B10" s="4"/>
      <c r="C10" s="4"/>
      <c r="D10" s="4"/>
      <c r="E10" s="4"/>
      <c r="F10" s="4"/>
    </row>
    <row r="11" spans="2:6">
      <c r="B11" s="217" t="s">
        <v>47</v>
      </c>
      <c r="C11" s="217"/>
      <c r="D11" s="217"/>
      <c r="E11" s="217"/>
      <c r="F11" s="217"/>
    </row>
    <row r="12" spans="2:6">
      <c r="B12" s="1"/>
      <c r="C12" s="1"/>
      <c r="D12" s="1"/>
      <c r="E12" s="1"/>
      <c r="F12" s="1"/>
    </row>
    <row r="13" spans="2:6">
      <c r="B13" s="1"/>
      <c r="C13" s="1"/>
      <c r="D13" s="1"/>
      <c r="E13" s="1"/>
      <c r="F13" s="1"/>
    </row>
    <row r="14" spans="2:6">
      <c r="B14" t="s">
        <v>16</v>
      </c>
    </row>
    <row r="15" spans="2:6" ht="18" customHeight="1">
      <c r="B15" s="12" t="s">
        <v>0</v>
      </c>
      <c r="C15" s="224" t="s">
        <v>48</v>
      </c>
      <c r="D15" s="225"/>
      <c r="E15" s="5" t="s">
        <v>49</v>
      </c>
      <c r="F15" s="9" t="s">
        <v>2</v>
      </c>
    </row>
    <row r="16" spans="2:6" ht="15.75" customHeight="1">
      <c r="B16" s="18">
        <v>1</v>
      </c>
      <c r="C16" s="230" t="s">
        <v>50</v>
      </c>
      <c r="D16" s="231"/>
      <c r="E16" s="13" t="s">
        <v>51</v>
      </c>
      <c r="F16" s="19">
        <v>300</v>
      </c>
    </row>
    <row r="17" spans="2:6" ht="15.75" customHeight="1">
      <c r="B17" s="18">
        <v>2</v>
      </c>
      <c r="C17" s="230" t="s">
        <v>52</v>
      </c>
      <c r="D17" s="231"/>
      <c r="E17" s="13" t="s">
        <v>51</v>
      </c>
      <c r="F17" s="19">
        <v>590</v>
      </c>
    </row>
    <row r="18" spans="2:6" ht="15.75" customHeight="1">
      <c r="B18" s="18">
        <v>3</v>
      </c>
      <c r="C18" s="230" t="s">
        <v>53</v>
      </c>
      <c r="D18" s="231"/>
      <c r="E18" s="13" t="s">
        <v>51</v>
      </c>
      <c r="F18" s="19">
        <v>590</v>
      </c>
    </row>
    <row r="19" spans="2:6" ht="15.75" customHeight="1">
      <c r="B19" s="18">
        <v>4</v>
      </c>
      <c r="C19" s="230" t="s">
        <v>61</v>
      </c>
      <c r="D19" s="231"/>
      <c r="E19" s="13" t="s">
        <v>51</v>
      </c>
      <c r="F19" s="19">
        <v>6240</v>
      </c>
    </row>
    <row r="20" spans="2:6" ht="15.75" customHeight="1">
      <c r="B20" s="18">
        <v>5</v>
      </c>
      <c r="C20" s="230" t="s">
        <v>62</v>
      </c>
      <c r="D20" s="231"/>
      <c r="E20" s="13" t="s">
        <v>51</v>
      </c>
      <c r="F20" s="19">
        <v>33560</v>
      </c>
    </row>
    <row r="21" spans="2:6" ht="15.75" customHeight="1">
      <c r="B21" s="18">
        <v>6</v>
      </c>
      <c r="C21" s="230" t="s">
        <v>55</v>
      </c>
      <c r="D21" s="231"/>
      <c r="E21" s="13" t="s">
        <v>54</v>
      </c>
      <c r="F21" s="19">
        <v>15460</v>
      </c>
    </row>
    <row r="22" spans="2:6" ht="15.75" customHeight="1">
      <c r="B22" s="13">
        <v>7</v>
      </c>
      <c r="C22" s="230" t="s">
        <v>56</v>
      </c>
      <c r="D22" s="231"/>
      <c r="E22" s="13" t="s">
        <v>54</v>
      </c>
      <c r="F22" s="19">
        <v>20740</v>
      </c>
    </row>
    <row r="23" spans="2:6" ht="15.75" customHeight="1">
      <c r="B23" s="13">
        <v>8</v>
      </c>
      <c r="C23" s="230" t="s">
        <v>57</v>
      </c>
      <c r="D23" s="231"/>
      <c r="E23" s="13" t="s">
        <v>54</v>
      </c>
      <c r="F23" s="19">
        <v>17330</v>
      </c>
    </row>
    <row r="24" spans="2:6" ht="14.25">
      <c r="B24" s="13">
        <v>9</v>
      </c>
      <c r="C24" s="230" t="s">
        <v>58</v>
      </c>
      <c r="D24" s="231"/>
      <c r="E24" s="15" t="s">
        <v>60</v>
      </c>
      <c r="F24" s="15">
        <v>1000</v>
      </c>
    </row>
    <row r="25" spans="2:6" ht="14.25">
      <c r="B25" s="13">
        <v>10</v>
      </c>
      <c r="C25" s="230" t="s">
        <v>59</v>
      </c>
      <c r="D25" s="231"/>
      <c r="E25" s="14" t="s">
        <v>60</v>
      </c>
      <c r="F25" s="15">
        <v>11130</v>
      </c>
    </row>
    <row r="26" spans="2:6" ht="14.25">
      <c r="B26" s="13">
        <v>11</v>
      </c>
      <c r="C26" s="230" t="s">
        <v>63</v>
      </c>
      <c r="D26" s="231"/>
      <c r="E26" s="14" t="s">
        <v>66</v>
      </c>
      <c r="F26" s="15">
        <v>92930</v>
      </c>
    </row>
    <row r="27" spans="2:6" ht="14.25">
      <c r="B27" s="13">
        <v>12</v>
      </c>
      <c r="C27" s="230" t="s">
        <v>64</v>
      </c>
      <c r="D27" s="231"/>
      <c r="E27" s="14" t="s">
        <v>66</v>
      </c>
      <c r="F27" s="15">
        <v>118040</v>
      </c>
    </row>
    <row r="28" spans="2:6" ht="14.25">
      <c r="B28" s="20">
        <v>13</v>
      </c>
      <c r="C28" s="230" t="s">
        <v>65</v>
      </c>
      <c r="D28" s="231"/>
      <c r="E28" s="15" t="s">
        <v>66</v>
      </c>
      <c r="F28" s="15">
        <v>6290</v>
      </c>
    </row>
    <row r="29" spans="2:6">
      <c r="B29" s="3" t="s">
        <v>19</v>
      </c>
      <c r="C29" s="1"/>
      <c r="D29" s="1"/>
      <c r="E29" s="1"/>
      <c r="F29" s="2"/>
    </row>
    <row r="30" spans="2:6">
      <c r="B30" s="1"/>
      <c r="C30" s="1"/>
      <c r="D30" s="1"/>
      <c r="E30" s="1"/>
      <c r="F30" s="2"/>
    </row>
    <row r="31" spans="2:6">
      <c r="B31" s="1"/>
      <c r="C31" s="1"/>
      <c r="D31" s="1"/>
      <c r="E31" s="1"/>
      <c r="F31" s="2"/>
    </row>
    <row r="32" spans="2:6">
      <c r="B32" s="1"/>
      <c r="C32" s="1"/>
      <c r="D32" s="1"/>
      <c r="E32" s="1"/>
      <c r="F32" s="2"/>
    </row>
    <row r="33" spans="2:6">
      <c r="B33" s="3" t="s">
        <v>21</v>
      </c>
      <c r="C33" s="1"/>
      <c r="D33" s="1"/>
      <c r="E33" s="1"/>
      <c r="F33" s="6" t="s">
        <v>20</v>
      </c>
    </row>
    <row r="34" spans="2:6">
      <c r="B34" s="1"/>
      <c r="C34" s="1"/>
      <c r="D34" s="1"/>
      <c r="E34" s="1"/>
      <c r="F34" s="2"/>
    </row>
    <row r="35" spans="2:6">
      <c r="B35" s="1"/>
      <c r="C35" s="1"/>
      <c r="D35" s="1"/>
      <c r="E35" s="1"/>
      <c r="F35" s="2"/>
    </row>
    <row r="36" spans="2:6">
      <c r="B36" s="1"/>
      <c r="C36" s="1"/>
      <c r="D36" s="1"/>
      <c r="E36" s="1"/>
      <c r="F36" s="2"/>
    </row>
    <row r="37" spans="2:6">
      <c r="B37" s="7" t="s">
        <v>22</v>
      </c>
      <c r="C37" s="1"/>
      <c r="D37" s="1"/>
      <c r="E37" s="1"/>
      <c r="F37" s="1"/>
    </row>
  </sheetData>
  <mergeCells count="16">
    <mergeCell ref="B8:F8"/>
    <mergeCell ref="B11:F11"/>
    <mergeCell ref="C15:D15"/>
    <mergeCell ref="C28:D28"/>
    <mergeCell ref="C16:D16"/>
    <mergeCell ref="C17:D17"/>
    <mergeCell ref="C18:D18"/>
    <mergeCell ref="C21:D21"/>
    <mergeCell ref="C22:D22"/>
    <mergeCell ref="C23:D23"/>
    <mergeCell ref="C26:D26"/>
    <mergeCell ref="C27:D27"/>
    <mergeCell ref="C19:D19"/>
    <mergeCell ref="C20:D20"/>
    <mergeCell ref="C24:D24"/>
    <mergeCell ref="C25:D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2"/>
  <sheetViews>
    <sheetView workbookViewId="0">
      <selection activeCell="F22" sqref="F22"/>
    </sheetView>
  </sheetViews>
  <sheetFormatPr defaultRowHeight="12.75"/>
  <cols>
    <col min="1" max="1" width="6.7109375" customWidth="1"/>
    <col min="2" max="2" width="6.42578125" customWidth="1"/>
    <col min="3" max="3" width="30.140625" customWidth="1"/>
    <col min="4" max="4" width="8.85546875" customWidth="1"/>
    <col min="5" max="5" width="7.140625" customWidth="1"/>
    <col min="6" max="6" width="13.42578125" customWidth="1"/>
    <col min="7" max="7" width="15.28515625" customWidth="1"/>
  </cols>
  <sheetData>
    <row r="1" spans="2:7" ht="14.25">
      <c r="E1" s="54" t="s">
        <v>9</v>
      </c>
    </row>
    <row r="2" spans="2:7" ht="14.25">
      <c r="E2" s="54" t="s">
        <v>80</v>
      </c>
    </row>
    <row r="3" spans="2:7" ht="14.25">
      <c r="E3" s="54" t="s">
        <v>81</v>
      </c>
    </row>
    <row r="4" spans="2:7" ht="14.25">
      <c r="E4" s="54" t="s">
        <v>12</v>
      </c>
    </row>
    <row r="8" spans="2:7" ht="15">
      <c r="B8" s="232" t="s">
        <v>67</v>
      </c>
      <c r="C8" s="232"/>
      <c r="D8" s="232"/>
      <c r="E8" s="232"/>
      <c r="F8" s="232"/>
      <c r="G8" s="232"/>
    </row>
    <row r="9" spans="2:7">
      <c r="B9" s="4"/>
      <c r="C9" s="4"/>
      <c r="D9" s="4"/>
      <c r="E9" s="4"/>
      <c r="F9" s="4"/>
      <c r="G9" s="4"/>
    </row>
    <row r="10" spans="2:7">
      <c r="B10" s="217" t="s">
        <v>70</v>
      </c>
      <c r="C10" s="217"/>
      <c r="D10" s="217"/>
      <c r="E10" s="217"/>
      <c r="F10" s="217"/>
      <c r="G10" s="217"/>
    </row>
    <row r="11" spans="2:7">
      <c r="B11" s="217" t="s">
        <v>73</v>
      </c>
      <c r="C11" s="217"/>
      <c r="D11" s="217"/>
      <c r="E11" s="217"/>
      <c r="F11" s="217"/>
      <c r="G11" s="217"/>
    </row>
    <row r="12" spans="2:7">
      <c r="B12" s="1"/>
      <c r="C12" s="1"/>
      <c r="D12" s="1"/>
      <c r="E12" s="1"/>
      <c r="F12" s="1"/>
      <c r="G12" s="1"/>
    </row>
    <row r="13" spans="2:7" ht="13.5" thickBot="1">
      <c r="B13" t="s">
        <v>71</v>
      </c>
    </row>
    <row r="14" spans="2:7" ht="30" customHeight="1" thickBot="1">
      <c r="B14" s="34" t="s">
        <v>0</v>
      </c>
      <c r="C14" s="35" t="s">
        <v>15</v>
      </c>
      <c r="D14" s="35" t="s">
        <v>14</v>
      </c>
      <c r="E14" s="35" t="s">
        <v>1</v>
      </c>
      <c r="F14" s="35" t="s">
        <v>72</v>
      </c>
      <c r="G14" s="36" t="s">
        <v>74</v>
      </c>
    </row>
    <row r="15" spans="2:7" ht="9.9499999999999993" customHeight="1" thickBot="1">
      <c r="B15" s="37">
        <v>1</v>
      </c>
      <c r="C15" s="38">
        <v>2</v>
      </c>
      <c r="D15" s="38">
        <v>3</v>
      </c>
      <c r="E15" s="38">
        <v>4</v>
      </c>
      <c r="F15" s="38">
        <v>5</v>
      </c>
      <c r="G15" s="39">
        <v>6</v>
      </c>
    </row>
    <row r="16" spans="2:7" ht="24.95" customHeight="1">
      <c r="B16" s="40">
        <v>1</v>
      </c>
      <c r="C16" s="233" t="s">
        <v>68</v>
      </c>
      <c r="D16" s="236" t="s">
        <v>69</v>
      </c>
      <c r="E16" s="239" t="s">
        <v>3</v>
      </c>
      <c r="F16" s="42" t="s">
        <v>7</v>
      </c>
      <c r="G16" s="43">
        <v>74220</v>
      </c>
    </row>
    <row r="17" spans="2:7" ht="24.95" customHeight="1">
      <c r="B17" s="44">
        <v>2</v>
      </c>
      <c r="C17" s="234"/>
      <c r="D17" s="237"/>
      <c r="E17" s="240"/>
      <c r="F17" s="45" t="s">
        <v>8</v>
      </c>
      <c r="G17" s="46">
        <v>83508</v>
      </c>
    </row>
    <row r="18" spans="2:7" ht="24.95" customHeight="1">
      <c r="B18" s="44">
        <v>3</v>
      </c>
      <c r="C18" s="234"/>
      <c r="D18" s="237"/>
      <c r="E18" s="241" t="s">
        <v>4</v>
      </c>
      <c r="F18" s="45" t="s">
        <v>7</v>
      </c>
      <c r="G18" s="46">
        <v>61850</v>
      </c>
    </row>
    <row r="19" spans="2:7" ht="24.95" customHeight="1">
      <c r="B19" s="44">
        <v>4</v>
      </c>
      <c r="C19" s="234"/>
      <c r="D19" s="237"/>
      <c r="E19" s="240"/>
      <c r="F19" s="45" t="s">
        <v>8</v>
      </c>
      <c r="G19" s="46">
        <v>69590</v>
      </c>
    </row>
    <row r="20" spans="2:7" ht="24.95" customHeight="1">
      <c r="B20" s="44">
        <v>5</v>
      </c>
      <c r="C20" s="234"/>
      <c r="D20" s="237"/>
      <c r="E20" s="241" t="s">
        <v>5</v>
      </c>
      <c r="F20" s="45" t="s">
        <v>7</v>
      </c>
      <c r="G20" s="46">
        <v>49480</v>
      </c>
    </row>
    <row r="21" spans="2:7" ht="24.95" customHeight="1" thickBot="1">
      <c r="B21" s="48">
        <v>6</v>
      </c>
      <c r="C21" s="235"/>
      <c r="D21" s="238"/>
      <c r="E21" s="242"/>
      <c r="F21" s="50" t="s">
        <v>8</v>
      </c>
      <c r="G21" s="51">
        <v>55672</v>
      </c>
    </row>
    <row r="22" spans="2:7" ht="24.95" customHeight="1">
      <c r="B22" s="40">
        <v>7</v>
      </c>
      <c r="C22" s="233" t="s">
        <v>75</v>
      </c>
      <c r="D22" s="236" t="s">
        <v>77</v>
      </c>
      <c r="E22" s="239" t="s">
        <v>3</v>
      </c>
      <c r="F22" s="42" t="s">
        <v>7</v>
      </c>
      <c r="G22" s="43">
        <v>63036</v>
      </c>
    </row>
    <row r="23" spans="2:7" ht="24.95" customHeight="1">
      <c r="B23" s="44">
        <v>8</v>
      </c>
      <c r="C23" s="234"/>
      <c r="D23" s="237"/>
      <c r="E23" s="248"/>
      <c r="F23" s="45" t="s">
        <v>8</v>
      </c>
      <c r="G23" s="46">
        <v>69348</v>
      </c>
    </row>
    <row r="24" spans="2:7" ht="24.95" customHeight="1">
      <c r="B24" s="44">
        <v>9</v>
      </c>
      <c r="C24" s="234"/>
      <c r="D24" s="237"/>
      <c r="E24" s="241" t="s">
        <v>4</v>
      </c>
      <c r="F24" s="45" t="s">
        <v>7</v>
      </c>
      <c r="G24" s="46">
        <v>52530</v>
      </c>
    </row>
    <row r="25" spans="2:7" ht="24.95" customHeight="1">
      <c r="B25" s="44">
        <v>10</v>
      </c>
      <c r="C25" s="234"/>
      <c r="D25" s="237"/>
      <c r="E25" s="248"/>
      <c r="F25" s="45" t="s">
        <v>8</v>
      </c>
      <c r="G25" s="46">
        <v>57790</v>
      </c>
    </row>
    <row r="26" spans="2:7" ht="24.95" customHeight="1">
      <c r="B26" s="44">
        <v>11</v>
      </c>
      <c r="C26" s="234"/>
      <c r="D26" s="237"/>
      <c r="E26" s="241" t="s">
        <v>5</v>
      </c>
      <c r="F26" s="45" t="s">
        <v>7</v>
      </c>
      <c r="G26" s="46">
        <v>42024</v>
      </c>
    </row>
    <row r="27" spans="2:7" ht="24.95" customHeight="1" thickBot="1">
      <c r="B27" s="48">
        <v>12</v>
      </c>
      <c r="C27" s="235"/>
      <c r="D27" s="238"/>
      <c r="E27" s="242"/>
      <c r="F27" s="50" t="s">
        <v>8</v>
      </c>
      <c r="G27" s="51">
        <v>46232</v>
      </c>
    </row>
    <row r="28" spans="2:7" ht="24.95" customHeight="1">
      <c r="B28" s="40">
        <v>13</v>
      </c>
      <c r="C28" s="233" t="s">
        <v>78</v>
      </c>
      <c r="D28" s="236" t="s">
        <v>69</v>
      </c>
      <c r="E28" s="41" t="s">
        <v>3</v>
      </c>
      <c r="F28" s="42" t="s">
        <v>79</v>
      </c>
      <c r="G28" s="43">
        <v>91164</v>
      </c>
    </row>
    <row r="29" spans="2:7" ht="24.95" customHeight="1">
      <c r="B29" s="44">
        <v>14</v>
      </c>
      <c r="C29" s="234"/>
      <c r="D29" s="237"/>
      <c r="E29" s="47" t="s">
        <v>4</v>
      </c>
      <c r="F29" s="45" t="s">
        <v>79</v>
      </c>
      <c r="G29" s="46">
        <v>75970</v>
      </c>
    </row>
    <row r="30" spans="2:7" ht="24.95" customHeight="1" thickBot="1">
      <c r="B30" s="48">
        <v>15</v>
      </c>
      <c r="C30" s="235"/>
      <c r="D30" s="238"/>
      <c r="E30" s="49" t="s">
        <v>5</v>
      </c>
      <c r="F30" s="50" t="s">
        <v>79</v>
      </c>
      <c r="G30" s="51">
        <v>60776</v>
      </c>
    </row>
    <row r="31" spans="2:7" ht="24.95" customHeight="1" thickBot="1">
      <c r="B31" s="52">
        <v>16</v>
      </c>
      <c r="C31" s="245" t="s">
        <v>83</v>
      </c>
      <c r="D31" s="246"/>
      <c r="E31" s="246"/>
      <c r="F31" s="247"/>
      <c r="G31" s="53">
        <v>23790</v>
      </c>
    </row>
    <row r="32" spans="2:7" ht="14.25" customHeight="1">
      <c r="B32" s="244" t="s">
        <v>76</v>
      </c>
      <c r="C32" s="244"/>
      <c r="D32" s="244"/>
      <c r="E32" s="244"/>
      <c r="F32" s="244"/>
      <c r="G32" s="244"/>
    </row>
    <row r="33" spans="2:7" ht="12.75" customHeight="1">
      <c r="B33" s="244"/>
      <c r="C33" s="244"/>
      <c r="D33" s="244"/>
      <c r="E33" s="244"/>
      <c r="F33" s="244"/>
      <c r="G33" s="244"/>
    </row>
    <row r="34" spans="2:7">
      <c r="B34" s="1"/>
      <c r="C34" s="1"/>
      <c r="D34" s="1"/>
      <c r="E34" s="1"/>
      <c r="F34" s="2"/>
      <c r="G34" s="1"/>
    </row>
    <row r="35" spans="2:7">
      <c r="B35" s="1"/>
      <c r="C35" s="1"/>
      <c r="D35" s="1"/>
      <c r="E35" s="1"/>
      <c r="F35" s="2"/>
      <c r="G35" s="1"/>
    </row>
    <row r="36" spans="2:7">
      <c r="B36" s="1"/>
      <c r="C36" s="1"/>
      <c r="D36" s="1"/>
      <c r="E36" s="1"/>
      <c r="F36" s="2"/>
      <c r="G36" s="1"/>
    </row>
    <row r="37" spans="2:7">
      <c r="C37" s="3" t="s">
        <v>21</v>
      </c>
      <c r="D37" s="1"/>
      <c r="E37" s="1"/>
      <c r="F37" s="6" t="s">
        <v>20</v>
      </c>
      <c r="G37" s="1"/>
    </row>
    <row r="38" spans="2:7">
      <c r="B38" s="1"/>
      <c r="C38" s="1"/>
      <c r="D38" s="1"/>
      <c r="E38" s="1"/>
      <c r="F38" s="2"/>
      <c r="G38" s="1"/>
    </row>
    <row r="39" spans="2:7">
      <c r="B39" s="1"/>
      <c r="C39" s="1"/>
      <c r="D39" s="1"/>
      <c r="E39" s="1"/>
      <c r="F39" s="2"/>
      <c r="G39" s="1"/>
    </row>
    <row r="41" spans="2:7">
      <c r="B41" s="7" t="s">
        <v>82</v>
      </c>
      <c r="C41" s="1"/>
    </row>
    <row r="42" spans="2:7">
      <c r="B42" s="243">
        <v>80224522473</v>
      </c>
      <c r="C42" s="243"/>
    </row>
  </sheetData>
  <mergeCells count="18">
    <mergeCell ref="B42:C42"/>
    <mergeCell ref="C28:C30"/>
    <mergeCell ref="D28:D30"/>
    <mergeCell ref="C22:C27"/>
    <mergeCell ref="D22:D27"/>
    <mergeCell ref="B32:G33"/>
    <mergeCell ref="C31:F31"/>
    <mergeCell ref="E22:E23"/>
    <mergeCell ref="E24:E25"/>
    <mergeCell ref="E26:E27"/>
    <mergeCell ref="B8:G8"/>
    <mergeCell ref="B10:G10"/>
    <mergeCell ref="B11:G11"/>
    <mergeCell ref="C16:C21"/>
    <mergeCell ref="D16:D21"/>
    <mergeCell ref="E16:E17"/>
    <mergeCell ref="E18:E19"/>
    <mergeCell ref="E20:E21"/>
  </mergeCells>
  <phoneticPr fontId="2" type="noConversion"/>
  <pageMargins left="0.78740157480314965" right="0.19685039370078741" top="0.78740157480314965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G507"/>
  <sheetViews>
    <sheetView topLeftCell="A4" workbookViewId="0">
      <selection sqref="A1:IV65536"/>
    </sheetView>
  </sheetViews>
  <sheetFormatPr defaultRowHeight="12.75"/>
  <cols>
    <col min="1" max="1" width="9.28515625" customWidth="1"/>
    <col min="2" max="2" width="6.42578125" customWidth="1"/>
    <col min="3" max="3" width="32.5703125" customWidth="1"/>
    <col min="4" max="4" width="8.85546875" customWidth="1"/>
    <col min="5" max="5" width="12.5703125" customWidth="1"/>
    <col min="6" max="6" width="19.28515625" customWidth="1"/>
  </cols>
  <sheetData>
    <row r="1" spans="1:7" ht="15.75">
      <c r="A1" s="69"/>
      <c r="B1" s="69"/>
      <c r="C1" s="69"/>
      <c r="D1" s="55" t="s">
        <v>9</v>
      </c>
      <c r="F1" s="69"/>
      <c r="G1" s="69"/>
    </row>
    <row r="2" spans="1:7" ht="15.75">
      <c r="A2" s="69"/>
      <c r="B2" s="69"/>
      <c r="C2" s="69"/>
      <c r="D2" s="55" t="s">
        <v>80</v>
      </c>
      <c r="F2" s="69"/>
      <c r="G2" s="69"/>
    </row>
    <row r="3" spans="1:7" ht="15.75">
      <c r="A3" s="69"/>
      <c r="B3" s="69"/>
      <c r="C3" s="69"/>
      <c r="D3" s="55" t="s">
        <v>81</v>
      </c>
      <c r="F3" s="69"/>
      <c r="G3" s="69"/>
    </row>
    <row r="4" spans="1:7" ht="15.75">
      <c r="A4" s="69"/>
      <c r="B4" s="69"/>
      <c r="C4" s="69"/>
      <c r="D4" s="55" t="s">
        <v>114</v>
      </c>
      <c r="F4" s="69"/>
      <c r="G4" s="69"/>
    </row>
    <row r="5" spans="1:7" ht="15.75">
      <c r="A5" s="69"/>
      <c r="B5" s="69"/>
      <c r="C5" s="69"/>
      <c r="D5" s="69"/>
      <c r="E5" s="69"/>
      <c r="F5" s="69"/>
      <c r="G5" s="69"/>
    </row>
    <row r="6" spans="1:7" ht="15.75">
      <c r="A6" s="69"/>
      <c r="B6" s="69"/>
      <c r="C6" s="69"/>
      <c r="D6" s="69"/>
      <c r="E6" s="69"/>
      <c r="F6" s="69"/>
      <c r="G6" s="69"/>
    </row>
    <row r="7" spans="1:7" ht="15.75">
      <c r="A7" s="69"/>
      <c r="B7" s="69"/>
      <c r="C7" s="69"/>
      <c r="D7" s="69"/>
      <c r="E7" s="69"/>
      <c r="F7" s="69"/>
      <c r="G7" s="69"/>
    </row>
    <row r="8" spans="1:7" ht="18">
      <c r="A8" s="69"/>
      <c r="B8" s="249" t="s">
        <v>121</v>
      </c>
      <c r="C8" s="249"/>
      <c r="D8" s="249"/>
      <c r="E8" s="249"/>
      <c r="F8" s="249"/>
      <c r="G8" s="69"/>
    </row>
    <row r="9" spans="1:7" ht="15.75">
      <c r="A9" s="69"/>
      <c r="B9" s="56"/>
      <c r="C9" s="56"/>
      <c r="D9" s="56"/>
      <c r="E9" s="56"/>
      <c r="F9" s="56"/>
      <c r="G9" s="69"/>
    </row>
    <row r="10" spans="1:7" ht="15.75">
      <c r="A10" s="69"/>
      <c r="B10" s="71"/>
      <c r="C10" s="71"/>
      <c r="D10" s="71"/>
      <c r="E10" s="71"/>
      <c r="F10" s="71"/>
      <c r="G10" s="69"/>
    </row>
    <row r="11" spans="1:7" ht="15.75">
      <c r="A11" s="69"/>
      <c r="B11" s="250" t="s">
        <v>84</v>
      </c>
      <c r="C11" s="250"/>
      <c r="D11" s="250"/>
      <c r="E11" s="250"/>
      <c r="F11" s="250"/>
      <c r="G11" s="69"/>
    </row>
    <row r="12" spans="1:7" ht="15.75">
      <c r="A12" s="69"/>
      <c r="B12" s="250" t="s">
        <v>86</v>
      </c>
      <c r="C12" s="250"/>
      <c r="D12" s="250"/>
      <c r="E12" s="250"/>
      <c r="F12" s="250"/>
      <c r="G12" s="69"/>
    </row>
    <row r="13" spans="1:7" ht="15.75">
      <c r="A13" s="69"/>
      <c r="B13" s="70"/>
      <c r="C13" s="70"/>
      <c r="D13" s="70"/>
      <c r="E13" s="70"/>
      <c r="F13" s="70"/>
      <c r="G13" s="69"/>
    </row>
    <row r="14" spans="1:7" ht="15.75">
      <c r="A14" s="69"/>
      <c r="B14" s="71"/>
      <c r="C14" s="71"/>
      <c r="D14" s="71"/>
      <c r="E14" s="71"/>
      <c r="F14" s="71"/>
      <c r="G14" s="69"/>
    </row>
    <row r="15" spans="1:7" ht="15.75">
      <c r="A15" s="69"/>
      <c r="B15" s="71"/>
      <c r="C15" s="71"/>
      <c r="D15" s="71"/>
      <c r="E15" s="71"/>
      <c r="F15" s="71"/>
      <c r="G15" s="69"/>
    </row>
    <row r="16" spans="1:7" ht="15.75">
      <c r="A16" s="69"/>
      <c r="B16" s="255" t="s">
        <v>119</v>
      </c>
      <c r="C16" s="256"/>
      <c r="D16" s="256"/>
      <c r="E16" s="256"/>
      <c r="F16" s="69"/>
      <c r="G16" s="69"/>
    </row>
    <row r="17" spans="1:7" ht="16.5" thickBot="1">
      <c r="A17" s="69"/>
      <c r="B17" s="69"/>
      <c r="C17" s="69"/>
      <c r="D17" s="69"/>
      <c r="E17" s="69"/>
      <c r="F17" s="69"/>
      <c r="G17" s="69"/>
    </row>
    <row r="18" spans="1:7" ht="24.95" customHeight="1" thickBot="1">
      <c r="A18" s="69"/>
      <c r="B18" s="72" t="s">
        <v>0</v>
      </c>
      <c r="C18" s="73" t="s">
        <v>87</v>
      </c>
      <c r="D18" s="73" t="s">
        <v>49</v>
      </c>
      <c r="E18" s="73" t="s">
        <v>94</v>
      </c>
      <c r="F18" s="74" t="s">
        <v>88</v>
      </c>
      <c r="G18" s="69"/>
    </row>
    <row r="19" spans="1:7" ht="16.5" thickBot="1">
      <c r="A19" s="69"/>
      <c r="B19" s="75">
        <v>1</v>
      </c>
      <c r="C19" s="76">
        <v>2</v>
      </c>
      <c r="D19" s="76">
        <v>3</v>
      </c>
      <c r="E19" s="76">
        <v>4</v>
      </c>
      <c r="F19" s="77">
        <v>6</v>
      </c>
      <c r="G19" s="69"/>
    </row>
    <row r="20" spans="1:7" ht="30" customHeight="1">
      <c r="A20" s="69"/>
      <c r="B20" s="58">
        <v>1</v>
      </c>
      <c r="C20" s="251" t="s">
        <v>89</v>
      </c>
      <c r="D20" s="253" t="s">
        <v>66</v>
      </c>
      <c r="E20" s="59" t="s">
        <v>92</v>
      </c>
      <c r="F20" s="60">
        <v>14300</v>
      </c>
      <c r="G20" s="69"/>
    </row>
    <row r="21" spans="1:7" ht="30" customHeight="1" thickBot="1">
      <c r="A21" s="69"/>
      <c r="B21" s="61">
        <v>2</v>
      </c>
      <c r="C21" s="252"/>
      <c r="D21" s="254"/>
      <c r="E21" s="62" t="s">
        <v>93</v>
      </c>
      <c r="F21" s="63">
        <v>13300</v>
      </c>
      <c r="G21" s="69"/>
    </row>
    <row r="22" spans="1:7" ht="30" customHeight="1">
      <c r="A22" s="69"/>
      <c r="B22" s="64">
        <v>3</v>
      </c>
      <c r="C22" s="259" t="s">
        <v>90</v>
      </c>
      <c r="D22" s="261" t="s">
        <v>66</v>
      </c>
      <c r="E22" s="65" t="s">
        <v>92</v>
      </c>
      <c r="F22" s="66">
        <v>16800</v>
      </c>
      <c r="G22" s="69"/>
    </row>
    <row r="23" spans="1:7" ht="30" customHeight="1" thickBot="1">
      <c r="A23" s="69"/>
      <c r="B23" s="67">
        <v>4</v>
      </c>
      <c r="C23" s="260"/>
      <c r="D23" s="261"/>
      <c r="E23" s="65" t="s">
        <v>93</v>
      </c>
      <c r="F23" s="68">
        <v>15800</v>
      </c>
      <c r="G23" s="69"/>
    </row>
    <row r="24" spans="1:7" ht="30" customHeight="1">
      <c r="A24" s="69"/>
      <c r="B24" s="58">
        <v>5</v>
      </c>
      <c r="C24" s="251" t="s">
        <v>91</v>
      </c>
      <c r="D24" s="253" t="s">
        <v>66</v>
      </c>
      <c r="E24" s="59" t="s">
        <v>92</v>
      </c>
      <c r="F24" s="60">
        <v>11300</v>
      </c>
      <c r="G24" s="69"/>
    </row>
    <row r="25" spans="1:7" ht="30" customHeight="1" thickBot="1">
      <c r="A25" s="69"/>
      <c r="B25" s="61">
        <v>6</v>
      </c>
      <c r="C25" s="252"/>
      <c r="D25" s="254"/>
      <c r="E25" s="62" t="s">
        <v>93</v>
      </c>
      <c r="F25" s="63">
        <v>9700</v>
      </c>
      <c r="G25" s="69"/>
    </row>
    <row r="26" spans="1:7" ht="15.75">
      <c r="A26" s="69"/>
      <c r="B26" s="71"/>
      <c r="C26" s="71"/>
      <c r="D26" s="71"/>
      <c r="E26" s="71"/>
      <c r="F26" s="71"/>
      <c r="G26" s="69"/>
    </row>
    <row r="27" spans="1:7" ht="15.75">
      <c r="A27" s="69"/>
      <c r="B27" s="257" t="s">
        <v>120</v>
      </c>
      <c r="C27" s="257"/>
      <c r="D27" s="257"/>
      <c r="E27" s="257"/>
      <c r="F27" s="257"/>
      <c r="G27" s="69"/>
    </row>
    <row r="28" spans="1:7" ht="15.75">
      <c r="A28" s="69"/>
      <c r="B28" s="257"/>
      <c r="C28" s="257"/>
      <c r="D28" s="257"/>
      <c r="E28" s="257"/>
      <c r="F28" s="257"/>
      <c r="G28" s="69"/>
    </row>
    <row r="29" spans="1:7" ht="15.75">
      <c r="A29" s="69"/>
      <c r="B29" s="71"/>
      <c r="C29" s="71"/>
      <c r="D29" s="71"/>
      <c r="E29" s="71"/>
      <c r="F29" s="71"/>
      <c r="G29" s="69"/>
    </row>
    <row r="30" spans="1:7" ht="15.75">
      <c r="A30" s="69"/>
      <c r="B30" s="71"/>
      <c r="C30" s="71"/>
      <c r="D30" s="71"/>
      <c r="E30" s="71"/>
      <c r="F30" s="71"/>
      <c r="G30" s="69"/>
    </row>
    <row r="31" spans="1:7" ht="15.75">
      <c r="A31" s="69"/>
      <c r="B31" s="71"/>
      <c r="C31" s="71"/>
      <c r="D31" s="71"/>
      <c r="E31" s="71"/>
      <c r="F31" s="71"/>
      <c r="G31" s="69"/>
    </row>
    <row r="32" spans="1:7" ht="15.75">
      <c r="A32" s="69"/>
      <c r="B32" s="71"/>
      <c r="C32" s="71"/>
      <c r="D32" s="71"/>
      <c r="E32" s="71"/>
      <c r="F32" s="71"/>
      <c r="G32" s="69"/>
    </row>
    <row r="33" spans="1:7" ht="15.75">
      <c r="A33" s="69"/>
      <c r="B33" s="79" t="s">
        <v>21</v>
      </c>
      <c r="C33" s="54"/>
      <c r="D33" s="80"/>
      <c r="E33" s="80"/>
      <c r="F33" s="80" t="s">
        <v>20</v>
      </c>
      <c r="G33" s="69"/>
    </row>
    <row r="34" spans="1:7" ht="15.75">
      <c r="A34" s="69"/>
      <c r="B34" s="71"/>
      <c r="C34" s="71"/>
      <c r="D34" s="71"/>
      <c r="E34" s="71"/>
      <c r="F34" s="71"/>
      <c r="G34" s="69"/>
    </row>
    <row r="35" spans="1:7" ht="15.75">
      <c r="A35" s="69"/>
      <c r="B35" s="71"/>
      <c r="C35" s="71"/>
      <c r="D35" s="71"/>
      <c r="E35" s="71"/>
      <c r="F35" s="71"/>
      <c r="G35" s="69"/>
    </row>
    <row r="36" spans="1:7" ht="15.75">
      <c r="A36" s="69"/>
      <c r="B36" s="69"/>
      <c r="C36" s="69"/>
      <c r="D36" s="69"/>
      <c r="E36" s="69"/>
      <c r="F36" s="69"/>
      <c r="G36" s="69"/>
    </row>
    <row r="37" spans="1:7" ht="15.75">
      <c r="A37" s="69"/>
      <c r="B37" s="69"/>
      <c r="C37" s="69"/>
      <c r="D37" s="69"/>
      <c r="E37" s="69"/>
      <c r="F37" s="69"/>
      <c r="G37" s="69"/>
    </row>
    <row r="38" spans="1:7" ht="15.75">
      <c r="A38" s="69"/>
      <c r="B38" s="57"/>
      <c r="C38" s="78"/>
      <c r="D38" s="69"/>
      <c r="E38" s="69"/>
      <c r="F38" s="69"/>
      <c r="G38" s="69"/>
    </row>
    <row r="39" spans="1:7" ht="15.75">
      <c r="A39" s="69"/>
      <c r="B39" s="258"/>
      <c r="C39" s="258"/>
      <c r="D39" s="69"/>
      <c r="E39" s="69"/>
      <c r="F39" s="69"/>
      <c r="G39" s="69"/>
    </row>
    <row r="40" spans="1:7" ht="15.75">
      <c r="A40" s="69"/>
      <c r="B40" s="69"/>
      <c r="C40" s="69"/>
      <c r="D40" s="69"/>
      <c r="E40" s="69"/>
      <c r="F40" s="69"/>
      <c r="G40" s="69"/>
    </row>
    <row r="41" spans="1:7" ht="15.75">
      <c r="A41" s="69"/>
      <c r="B41" s="69"/>
      <c r="C41" s="69"/>
      <c r="D41" s="69"/>
      <c r="E41" s="69"/>
      <c r="F41" s="69"/>
      <c r="G41" s="69"/>
    </row>
    <row r="42" spans="1:7" ht="15.75">
      <c r="A42" s="69"/>
      <c r="B42" s="69"/>
      <c r="C42" s="69"/>
      <c r="D42" s="69"/>
      <c r="E42" s="69"/>
      <c r="F42" s="69"/>
      <c r="G42" s="69"/>
    </row>
    <row r="43" spans="1:7" ht="15.75">
      <c r="A43" s="69"/>
      <c r="B43" s="69"/>
      <c r="C43" s="69"/>
      <c r="D43" s="69"/>
      <c r="E43" s="69"/>
      <c r="F43" s="69"/>
      <c r="G43" s="69"/>
    </row>
    <row r="44" spans="1:7" ht="15.75">
      <c r="A44" s="69"/>
      <c r="B44" s="69"/>
      <c r="C44" s="69"/>
      <c r="D44" s="69"/>
      <c r="E44" s="69"/>
      <c r="F44" s="69"/>
      <c r="G44" s="69"/>
    </row>
    <row r="45" spans="1:7" ht="15.75">
      <c r="A45" s="69"/>
      <c r="B45" s="69"/>
      <c r="C45" s="69"/>
      <c r="D45" s="69"/>
      <c r="E45" s="69"/>
      <c r="F45" s="69"/>
      <c r="G45" s="69"/>
    </row>
    <row r="46" spans="1:7" ht="15.75">
      <c r="A46" s="69"/>
      <c r="B46" s="69"/>
      <c r="C46" s="69"/>
      <c r="D46" s="69"/>
      <c r="E46" s="69"/>
      <c r="F46" s="69"/>
      <c r="G46" s="69"/>
    </row>
    <row r="47" spans="1:7" ht="15.75">
      <c r="A47" s="69"/>
      <c r="B47" s="69"/>
      <c r="C47" s="69"/>
      <c r="D47" s="69"/>
      <c r="E47" s="69"/>
      <c r="F47" s="69"/>
      <c r="G47" s="69"/>
    </row>
    <row r="48" spans="1:7" ht="15.75">
      <c r="A48" s="69"/>
      <c r="B48" s="69"/>
      <c r="C48" s="69"/>
      <c r="D48" s="69"/>
      <c r="E48" s="69"/>
      <c r="F48" s="69"/>
      <c r="G48" s="69"/>
    </row>
    <row r="49" spans="1:7" ht="15.75">
      <c r="A49" s="69"/>
      <c r="B49" s="69"/>
      <c r="C49" s="69"/>
      <c r="D49" s="69"/>
      <c r="E49" s="69"/>
      <c r="F49" s="69"/>
      <c r="G49" s="69"/>
    </row>
    <row r="50" spans="1:7" ht="15.75">
      <c r="A50" s="69"/>
      <c r="B50" s="69"/>
      <c r="C50" s="69"/>
      <c r="D50" s="69"/>
      <c r="E50" s="69"/>
      <c r="F50" s="69"/>
      <c r="G50" s="69"/>
    </row>
    <row r="51" spans="1:7" ht="15.75">
      <c r="A51" s="69"/>
      <c r="B51" s="69"/>
      <c r="C51" s="69"/>
      <c r="D51" s="69"/>
      <c r="E51" s="69"/>
      <c r="F51" s="69"/>
      <c r="G51" s="69"/>
    </row>
    <row r="52" spans="1:7" ht="15.75">
      <c r="A52" s="69"/>
      <c r="B52" s="69"/>
      <c r="C52" s="69"/>
      <c r="D52" s="69"/>
      <c r="E52" s="69"/>
      <c r="F52" s="69"/>
      <c r="G52" s="69"/>
    </row>
    <row r="53" spans="1:7" ht="15.75">
      <c r="A53" s="69"/>
      <c r="B53" s="69"/>
      <c r="C53" s="69"/>
      <c r="D53" s="69"/>
      <c r="E53" s="69"/>
      <c r="F53" s="69"/>
      <c r="G53" s="69"/>
    </row>
    <row r="54" spans="1:7" ht="15.75">
      <c r="A54" s="69"/>
      <c r="B54" s="69"/>
      <c r="C54" s="69"/>
      <c r="D54" s="69"/>
      <c r="E54" s="69"/>
      <c r="F54" s="69"/>
      <c r="G54" s="69"/>
    </row>
    <row r="55" spans="1:7" ht="15.75">
      <c r="A55" s="69"/>
      <c r="B55" s="69"/>
      <c r="C55" s="69"/>
      <c r="D55" s="69"/>
      <c r="E55" s="69"/>
      <c r="F55" s="69"/>
      <c r="G55" s="69"/>
    </row>
    <row r="56" spans="1:7" ht="15.75">
      <c r="A56" s="69"/>
      <c r="B56" s="69"/>
      <c r="C56" s="69"/>
      <c r="D56" s="69"/>
      <c r="E56" s="69"/>
      <c r="F56" s="69"/>
      <c r="G56" s="69"/>
    </row>
    <row r="57" spans="1:7" ht="15.75">
      <c r="A57" s="69"/>
      <c r="B57" s="69"/>
      <c r="C57" s="69"/>
      <c r="D57" s="69"/>
      <c r="E57" s="69"/>
      <c r="F57" s="69"/>
      <c r="G57" s="69"/>
    </row>
    <row r="58" spans="1:7" ht="15.75">
      <c r="A58" s="69"/>
      <c r="B58" s="69"/>
      <c r="C58" s="69"/>
      <c r="D58" s="69"/>
      <c r="E58" s="69"/>
      <c r="F58" s="69"/>
      <c r="G58" s="69"/>
    </row>
    <row r="59" spans="1:7" ht="15.75">
      <c r="A59" s="69"/>
      <c r="B59" s="69"/>
      <c r="C59" s="69"/>
      <c r="D59" s="69"/>
      <c r="E59" s="69"/>
      <c r="F59" s="69"/>
      <c r="G59" s="69"/>
    </row>
    <row r="60" spans="1:7" ht="15.75">
      <c r="A60" s="69"/>
      <c r="B60" s="69"/>
      <c r="C60" s="69"/>
      <c r="D60" s="69"/>
      <c r="E60" s="69"/>
      <c r="F60" s="69"/>
      <c r="G60" s="69"/>
    </row>
    <row r="61" spans="1:7" ht="15.75">
      <c r="A61" s="69"/>
      <c r="B61" s="69"/>
      <c r="C61" s="69"/>
      <c r="D61" s="69"/>
      <c r="E61" s="69"/>
      <c r="F61" s="69"/>
      <c r="G61" s="69"/>
    </row>
    <row r="62" spans="1:7" ht="15.75">
      <c r="A62" s="69"/>
      <c r="B62" s="69"/>
      <c r="C62" s="69"/>
      <c r="D62" s="69"/>
      <c r="E62" s="69"/>
      <c r="F62" s="69"/>
      <c r="G62" s="69"/>
    </row>
    <row r="63" spans="1:7" ht="15.75">
      <c r="A63" s="69"/>
      <c r="B63" s="69"/>
      <c r="C63" s="69"/>
      <c r="D63" s="69"/>
      <c r="E63" s="69"/>
      <c r="F63" s="69"/>
      <c r="G63" s="69"/>
    </row>
    <row r="64" spans="1:7" ht="15.75">
      <c r="A64" s="69"/>
      <c r="B64" s="69"/>
      <c r="C64" s="69"/>
      <c r="D64" s="69"/>
      <c r="E64" s="69"/>
      <c r="F64" s="69"/>
      <c r="G64" s="69"/>
    </row>
    <row r="65" spans="1:7" ht="15.75">
      <c r="A65" s="69"/>
      <c r="B65" s="69"/>
      <c r="C65" s="69"/>
      <c r="D65" s="69"/>
      <c r="E65" s="69"/>
      <c r="F65" s="69"/>
      <c r="G65" s="69"/>
    </row>
    <row r="66" spans="1:7" ht="15.75">
      <c r="A66" s="69"/>
      <c r="B66" s="69"/>
      <c r="C66" s="69"/>
      <c r="D66" s="69"/>
      <c r="E66" s="69"/>
      <c r="F66" s="69"/>
      <c r="G66" s="69"/>
    </row>
    <row r="67" spans="1:7" ht="15.75">
      <c r="A67" s="69"/>
      <c r="B67" s="69"/>
      <c r="C67" s="69"/>
      <c r="D67" s="69"/>
      <c r="E67" s="69"/>
      <c r="F67" s="69"/>
      <c r="G67" s="69"/>
    </row>
    <row r="68" spans="1:7" ht="15.75">
      <c r="A68" s="69"/>
      <c r="B68" s="69"/>
      <c r="C68" s="69"/>
      <c r="D68" s="69"/>
      <c r="E68" s="69"/>
      <c r="F68" s="69"/>
      <c r="G68" s="69"/>
    </row>
    <row r="69" spans="1:7" ht="15.75">
      <c r="A69" s="69"/>
      <c r="B69" s="69"/>
      <c r="C69" s="69"/>
      <c r="D69" s="69"/>
      <c r="E69" s="69"/>
      <c r="F69" s="69"/>
      <c r="G69" s="69"/>
    </row>
    <row r="70" spans="1:7" ht="15.75">
      <c r="A70" s="69"/>
      <c r="B70" s="69"/>
      <c r="C70" s="69"/>
      <c r="D70" s="69"/>
      <c r="E70" s="69"/>
      <c r="F70" s="69"/>
      <c r="G70" s="69"/>
    </row>
    <row r="71" spans="1:7" ht="15.75">
      <c r="A71" s="69"/>
      <c r="B71" s="69"/>
      <c r="C71" s="69"/>
      <c r="D71" s="69"/>
      <c r="E71" s="69"/>
      <c r="F71" s="69"/>
      <c r="G71" s="69"/>
    </row>
    <row r="72" spans="1:7" ht="15.75">
      <c r="A72" s="69"/>
      <c r="B72" s="69"/>
      <c r="C72" s="69"/>
      <c r="D72" s="69"/>
      <c r="E72" s="69"/>
      <c r="F72" s="69"/>
      <c r="G72" s="69"/>
    </row>
    <row r="73" spans="1:7" ht="15.75">
      <c r="A73" s="69"/>
      <c r="B73" s="69"/>
      <c r="C73" s="69"/>
      <c r="D73" s="69"/>
      <c r="E73" s="69"/>
      <c r="F73" s="69"/>
      <c r="G73" s="69"/>
    </row>
    <row r="74" spans="1:7" ht="15.75">
      <c r="A74" s="69"/>
      <c r="B74" s="69"/>
      <c r="C74" s="69"/>
      <c r="D74" s="69"/>
      <c r="E74" s="69"/>
      <c r="F74" s="69"/>
      <c r="G74" s="69"/>
    </row>
    <row r="75" spans="1:7" ht="15.75">
      <c r="A75" s="69"/>
      <c r="B75" s="69"/>
      <c r="C75" s="69"/>
      <c r="D75" s="69"/>
      <c r="E75" s="69"/>
      <c r="F75" s="69"/>
      <c r="G75" s="69"/>
    </row>
    <row r="76" spans="1:7" ht="15.75">
      <c r="A76" s="69"/>
      <c r="B76" s="69"/>
      <c r="C76" s="69"/>
      <c r="D76" s="69"/>
      <c r="E76" s="69"/>
      <c r="F76" s="69"/>
      <c r="G76" s="69"/>
    </row>
    <row r="77" spans="1:7" ht="15.75">
      <c r="A77" s="69"/>
      <c r="B77" s="69"/>
      <c r="C77" s="69"/>
      <c r="D77" s="69"/>
      <c r="E77" s="69"/>
      <c r="F77" s="69"/>
      <c r="G77" s="69"/>
    </row>
    <row r="78" spans="1:7" ht="15.75">
      <c r="A78" s="69"/>
      <c r="B78" s="69"/>
      <c r="C78" s="69"/>
      <c r="D78" s="69"/>
      <c r="E78" s="69"/>
      <c r="F78" s="69"/>
      <c r="G78" s="69"/>
    </row>
    <row r="79" spans="1:7" ht="15.75">
      <c r="A79" s="69"/>
      <c r="B79" s="69"/>
      <c r="C79" s="69"/>
      <c r="D79" s="69"/>
      <c r="E79" s="69"/>
      <c r="F79" s="69"/>
      <c r="G79" s="69"/>
    </row>
    <row r="80" spans="1:7" ht="15.75">
      <c r="A80" s="69"/>
      <c r="B80" s="69"/>
      <c r="C80" s="69"/>
      <c r="D80" s="69"/>
      <c r="E80" s="69"/>
      <c r="F80" s="69"/>
      <c r="G80" s="69"/>
    </row>
    <row r="81" spans="1:7" ht="15.75">
      <c r="A81" s="69"/>
      <c r="B81" s="69"/>
      <c r="C81" s="69"/>
      <c r="D81" s="69"/>
      <c r="E81" s="69"/>
      <c r="F81" s="69"/>
      <c r="G81" s="69"/>
    </row>
    <row r="82" spans="1:7" ht="15.75">
      <c r="A82" s="69"/>
      <c r="B82" s="69"/>
      <c r="C82" s="69"/>
      <c r="D82" s="69"/>
      <c r="E82" s="69"/>
      <c r="F82" s="69"/>
      <c r="G82" s="69"/>
    </row>
    <row r="83" spans="1:7" ht="15.75">
      <c r="A83" s="69"/>
      <c r="B83" s="69"/>
      <c r="C83" s="69"/>
      <c r="D83" s="69"/>
      <c r="E83" s="69"/>
      <c r="F83" s="69"/>
      <c r="G83" s="69"/>
    </row>
    <row r="84" spans="1:7" ht="15.75">
      <c r="A84" s="69"/>
      <c r="B84" s="69"/>
      <c r="C84" s="69"/>
      <c r="D84" s="69"/>
      <c r="E84" s="69"/>
      <c r="F84" s="69"/>
      <c r="G84" s="69"/>
    </row>
    <row r="85" spans="1:7" ht="15.75">
      <c r="A85" s="69"/>
      <c r="B85" s="69"/>
      <c r="C85" s="69"/>
      <c r="D85" s="69"/>
      <c r="E85" s="69"/>
      <c r="F85" s="69"/>
      <c r="G85" s="69"/>
    </row>
    <row r="86" spans="1:7" ht="15.75">
      <c r="A86" s="69"/>
      <c r="B86" s="69"/>
      <c r="C86" s="69"/>
      <c r="D86" s="69"/>
      <c r="E86" s="69"/>
      <c r="F86" s="69"/>
      <c r="G86" s="69"/>
    </row>
    <row r="87" spans="1:7" ht="15.75">
      <c r="A87" s="69"/>
      <c r="B87" s="69"/>
      <c r="C87" s="69"/>
      <c r="D87" s="69"/>
      <c r="E87" s="69"/>
      <c r="F87" s="69"/>
      <c r="G87" s="69"/>
    </row>
    <row r="88" spans="1:7" ht="15.75">
      <c r="A88" s="69"/>
      <c r="B88" s="69"/>
      <c r="C88" s="69"/>
      <c r="D88" s="69"/>
      <c r="E88" s="69"/>
      <c r="F88" s="69"/>
      <c r="G88" s="69"/>
    </row>
    <row r="89" spans="1:7" ht="15.75">
      <c r="A89" s="69"/>
      <c r="B89" s="69"/>
      <c r="C89" s="69"/>
      <c r="D89" s="69"/>
      <c r="E89" s="69"/>
      <c r="F89" s="69"/>
      <c r="G89" s="69"/>
    </row>
    <row r="90" spans="1:7" ht="15.75">
      <c r="A90" s="69"/>
      <c r="B90" s="69"/>
      <c r="C90" s="69"/>
      <c r="D90" s="69"/>
      <c r="E90" s="69"/>
      <c r="F90" s="69"/>
      <c r="G90" s="69"/>
    </row>
    <row r="91" spans="1:7" ht="15.75">
      <c r="A91" s="69"/>
      <c r="B91" s="69"/>
      <c r="C91" s="69"/>
      <c r="D91" s="69"/>
      <c r="E91" s="69"/>
      <c r="F91" s="69"/>
      <c r="G91" s="69"/>
    </row>
    <row r="92" spans="1:7" ht="15.75">
      <c r="A92" s="69"/>
      <c r="B92" s="69"/>
      <c r="C92" s="69"/>
      <c r="D92" s="69"/>
      <c r="E92" s="69"/>
      <c r="F92" s="69"/>
      <c r="G92" s="69"/>
    </row>
    <row r="93" spans="1:7" ht="15.75">
      <c r="A93" s="69"/>
      <c r="B93" s="69"/>
      <c r="C93" s="69"/>
      <c r="D93" s="69"/>
      <c r="E93" s="69"/>
      <c r="F93" s="69"/>
      <c r="G93" s="69"/>
    </row>
    <row r="94" spans="1:7" ht="15.75">
      <c r="A94" s="69"/>
      <c r="B94" s="69"/>
      <c r="C94" s="69"/>
      <c r="D94" s="69"/>
      <c r="E94" s="69"/>
      <c r="F94" s="69"/>
      <c r="G94" s="69"/>
    </row>
    <row r="95" spans="1:7" ht="15.75">
      <c r="A95" s="69"/>
      <c r="B95" s="69"/>
      <c r="C95" s="69"/>
      <c r="D95" s="69"/>
      <c r="E95" s="69"/>
      <c r="F95" s="69"/>
      <c r="G95" s="69"/>
    </row>
    <row r="96" spans="1:7" ht="15.75">
      <c r="A96" s="69"/>
      <c r="B96" s="69"/>
      <c r="C96" s="69"/>
      <c r="D96" s="69"/>
      <c r="E96" s="69"/>
      <c r="F96" s="69"/>
      <c r="G96" s="69"/>
    </row>
    <row r="97" spans="1:7" ht="15.75">
      <c r="A97" s="69"/>
      <c r="B97" s="69"/>
      <c r="C97" s="69"/>
      <c r="D97" s="69"/>
      <c r="E97" s="69"/>
      <c r="F97" s="69"/>
      <c r="G97" s="69"/>
    </row>
    <row r="98" spans="1:7" ht="15.75">
      <c r="A98" s="69"/>
      <c r="B98" s="69"/>
      <c r="C98" s="69"/>
      <c r="D98" s="69"/>
      <c r="E98" s="69"/>
      <c r="F98" s="69"/>
      <c r="G98" s="69"/>
    </row>
    <row r="99" spans="1:7" ht="15.75">
      <c r="A99" s="69"/>
      <c r="B99" s="69"/>
      <c r="C99" s="69"/>
      <c r="D99" s="69"/>
      <c r="E99" s="69"/>
      <c r="F99" s="69"/>
      <c r="G99" s="69"/>
    </row>
    <row r="100" spans="1:7" ht="15.75">
      <c r="A100" s="69"/>
      <c r="B100" s="69"/>
      <c r="C100" s="69"/>
      <c r="D100" s="69"/>
      <c r="E100" s="69"/>
      <c r="F100" s="69"/>
      <c r="G100" s="69"/>
    </row>
    <row r="101" spans="1:7" ht="15.75">
      <c r="A101" s="69"/>
      <c r="B101" s="69"/>
      <c r="C101" s="69"/>
      <c r="D101" s="69"/>
      <c r="E101" s="69"/>
      <c r="F101" s="69"/>
      <c r="G101" s="69"/>
    </row>
    <row r="102" spans="1:7" ht="15.75">
      <c r="A102" s="69"/>
      <c r="B102" s="69"/>
      <c r="C102" s="69"/>
      <c r="D102" s="69"/>
      <c r="E102" s="69"/>
      <c r="F102" s="69"/>
      <c r="G102" s="69"/>
    </row>
    <row r="103" spans="1:7" ht="15.75">
      <c r="A103" s="69"/>
      <c r="B103" s="69"/>
      <c r="C103" s="69"/>
      <c r="D103" s="69"/>
      <c r="E103" s="69"/>
      <c r="F103" s="69"/>
      <c r="G103" s="69"/>
    </row>
    <row r="104" spans="1:7" ht="15.75">
      <c r="A104" s="69"/>
      <c r="B104" s="69"/>
      <c r="C104" s="69"/>
      <c r="D104" s="69"/>
      <c r="E104" s="69"/>
      <c r="F104" s="69"/>
      <c r="G104" s="69"/>
    </row>
    <row r="105" spans="1:7" ht="15.75">
      <c r="A105" s="69"/>
      <c r="B105" s="69"/>
      <c r="C105" s="69"/>
      <c r="D105" s="69"/>
      <c r="E105" s="69"/>
      <c r="F105" s="69"/>
      <c r="G105" s="69"/>
    </row>
    <row r="106" spans="1:7" ht="15.75">
      <c r="A106" s="69"/>
      <c r="B106" s="69"/>
      <c r="C106" s="69"/>
      <c r="D106" s="69"/>
      <c r="E106" s="69"/>
      <c r="F106" s="69"/>
      <c r="G106" s="69"/>
    </row>
    <row r="107" spans="1:7" ht="15.75">
      <c r="A107" s="69"/>
      <c r="B107" s="69"/>
      <c r="C107" s="69"/>
      <c r="D107" s="69"/>
      <c r="E107" s="69"/>
      <c r="F107" s="69"/>
      <c r="G107" s="69"/>
    </row>
    <row r="108" spans="1:7" ht="15.75">
      <c r="A108" s="69"/>
      <c r="B108" s="69"/>
      <c r="C108" s="69"/>
      <c r="D108" s="69"/>
      <c r="E108" s="69"/>
      <c r="F108" s="69"/>
      <c r="G108" s="69"/>
    </row>
    <row r="109" spans="1:7" ht="15.75">
      <c r="A109" s="69"/>
      <c r="B109" s="69"/>
      <c r="C109" s="69"/>
      <c r="D109" s="69"/>
      <c r="E109" s="69"/>
      <c r="F109" s="69"/>
      <c r="G109" s="69"/>
    </row>
    <row r="110" spans="1:7" ht="15.75">
      <c r="A110" s="69"/>
      <c r="B110" s="69"/>
      <c r="C110" s="69"/>
      <c r="D110" s="69"/>
      <c r="E110" s="69"/>
      <c r="F110" s="69"/>
      <c r="G110" s="69"/>
    </row>
    <row r="111" spans="1:7" ht="15.75">
      <c r="A111" s="69"/>
      <c r="B111" s="69"/>
      <c r="C111" s="69"/>
      <c r="D111" s="69"/>
      <c r="E111" s="69"/>
      <c r="F111" s="69"/>
      <c r="G111" s="69"/>
    </row>
    <row r="112" spans="1:7" ht="15.75">
      <c r="A112" s="69"/>
      <c r="B112" s="69"/>
      <c r="C112" s="69"/>
      <c r="D112" s="69"/>
      <c r="E112" s="69"/>
      <c r="F112" s="69"/>
      <c r="G112" s="69"/>
    </row>
    <row r="113" spans="1:7" ht="15.75">
      <c r="A113" s="69"/>
      <c r="B113" s="69"/>
      <c r="C113" s="69"/>
      <c r="D113" s="69"/>
      <c r="E113" s="69"/>
      <c r="F113" s="69"/>
      <c r="G113" s="69"/>
    </row>
    <row r="114" spans="1:7" ht="15.75">
      <c r="A114" s="69"/>
      <c r="B114" s="69"/>
      <c r="C114" s="69"/>
      <c r="D114" s="69"/>
      <c r="E114" s="69"/>
      <c r="F114" s="69"/>
      <c r="G114" s="69"/>
    </row>
    <row r="115" spans="1:7" ht="15.75">
      <c r="A115" s="69"/>
      <c r="B115" s="69"/>
      <c r="C115" s="69"/>
      <c r="D115" s="69"/>
      <c r="E115" s="69"/>
      <c r="F115" s="69"/>
      <c r="G115" s="69"/>
    </row>
    <row r="116" spans="1:7" ht="15.75">
      <c r="A116" s="69"/>
      <c r="B116" s="69"/>
      <c r="C116" s="69"/>
      <c r="D116" s="69"/>
      <c r="E116" s="69"/>
      <c r="F116" s="69"/>
      <c r="G116" s="69"/>
    </row>
    <row r="117" spans="1:7" ht="15.75">
      <c r="A117" s="69"/>
      <c r="B117" s="69"/>
      <c r="C117" s="69"/>
      <c r="D117" s="69"/>
      <c r="E117" s="69"/>
      <c r="F117" s="69"/>
      <c r="G117" s="69"/>
    </row>
    <row r="118" spans="1:7" ht="15.75">
      <c r="A118" s="69"/>
      <c r="B118" s="69"/>
      <c r="C118" s="69"/>
      <c r="D118" s="69"/>
      <c r="E118" s="69"/>
      <c r="F118" s="69"/>
      <c r="G118" s="69"/>
    </row>
    <row r="119" spans="1:7" ht="15.75">
      <c r="A119" s="69"/>
      <c r="B119" s="69"/>
      <c r="C119" s="69"/>
      <c r="D119" s="69"/>
      <c r="E119" s="69"/>
      <c r="F119" s="69"/>
      <c r="G119" s="69"/>
    </row>
    <row r="120" spans="1:7" ht="15.75">
      <c r="A120" s="69"/>
      <c r="B120" s="69"/>
      <c r="C120" s="69"/>
      <c r="D120" s="69"/>
      <c r="E120" s="69"/>
      <c r="F120" s="69"/>
      <c r="G120" s="69"/>
    </row>
    <row r="121" spans="1:7" ht="15.75">
      <c r="A121" s="69"/>
      <c r="B121" s="69"/>
      <c r="C121" s="69"/>
      <c r="D121" s="69"/>
      <c r="E121" s="69"/>
      <c r="F121" s="69"/>
      <c r="G121" s="69"/>
    </row>
    <row r="122" spans="1:7" ht="15.75">
      <c r="A122" s="69"/>
      <c r="B122" s="69"/>
      <c r="C122" s="69"/>
      <c r="D122" s="69"/>
      <c r="E122" s="69"/>
      <c r="F122" s="69"/>
      <c r="G122" s="69"/>
    </row>
    <row r="123" spans="1:7" ht="15.75">
      <c r="A123" s="69"/>
      <c r="B123" s="69"/>
      <c r="C123" s="69"/>
      <c r="D123" s="69"/>
      <c r="E123" s="69"/>
      <c r="F123" s="69"/>
      <c r="G123" s="69"/>
    </row>
    <row r="124" spans="1:7" ht="15.75">
      <c r="A124" s="69"/>
      <c r="B124" s="69"/>
      <c r="C124" s="69"/>
      <c r="D124" s="69"/>
      <c r="E124" s="69"/>
      <c r="F124" s="69"/>
      <c r="G124" s="69"/>
    </row>
    <row r="125" spans="1:7" ht="15.75">
      <c r="A125" s="69"/>
      <c r="B125" s="69"/>
      <c r="C125" s="69"/>
      <c r="D125" s="69"/>
      <c r="E125" s="69"/>
      <c r="F125" s="69"/>
      <c r="G125" s="69"/>
    </row>
    <row r="126" spans="1:7" ht="15.75">
      <c r="A126" s="69"/>
      <c r="B126" s="69"/>
      <c r="C126" s="69"/>
      <c r="D126" s="69"/>
      <c r="E126" s="69"/>
      <c r="F126" s="69"/>
      <c r="G126" s="69"/>
    </row>
    <row r="127" spans="1:7" ht="15.75">
      <c r="A127" s="69"/>
      <c r="B127" s="69"/>
      <c r="C127" s="69"/>
      <c r="D127" s="69"/>
      <c r="E127" s="69"/>
      <c r="F127" s="69"/>
      <c r="G127" s="69"/>
    </row>
    <row r="128" spans="1:7" ht="15.75">
      <c r="A128" s="69"/>
      <c r="B128" s="69"/>
      <c r="C128" s="69"/>
      <c r="D128" s="69"/>
      <c r="E128" s="69"/>
      <c r="F128" s="69"/>
      <c r="G128" s="69"/>
    </row>
    <row r="129" spans="1:7" ht="15.75">
      <c r="A129" s="69"/>
      <c r="B129" s="69"/>
      <c r="C129" s="69"/>
      <c r="D129" s="69"/>
      <c r="E129" s="69"/>
      <c r="F129" s="69"/>
      <c r="G129" s="69"/>
    </row>
    <row r="130" spans="1:7" ht="15.75">
      <c r="A130" s="69"/>
      <c r="B130" s="69"/>
      <c r="C130" s="69"/>
      <c r="D130" s="69"/>
      <c r="E130" s="69"/>
      <c r="F130" s="69"/>
      <c r="G130" s="69"/>
    </row>
    <row r="131" spans="1:7" ht="15.75">
      <c r="A131" s="69"/>
      <c r="B131" s="69"/>
      <c r="C131" s="69"/>
      <c r="D131" s="69"/>
      <c r="E131" s="69"/>
      <c r="F131" s="69"/>
      <c r="G131" s="69"/>
    </row>
    <row r="132" spans="1:7" ht="15.75">
      <c r="A132" s="69"/>
      <c r="B132" s="69"/>
      <c r="C132" s="69"/>
      <c r="D132" s="69"/>
      <c r="E132" s="69"/>
      <c r="F132" s="69"/>
      <c r="G132" s="69"/>
    </row>
    <row r="133" spans="1:7" ht="15.75">
      <c r="A133" s="69"/>
      <c r="B133" s="69"/>
      <c r="C133" s="69"/>
      <c r="D133" s="69"/>
      <c r="E133" s="69"/>
      <c r="F133" s="69"/>
      <c r="G133" s="69"/>
    </row>
    <row r="134" spans="1:7" ht="15.75">
      <c r="A134" s="69"/>
      <c r="B134" s="69"/>
      <c r="C134" s="69"/>
      <c r="D134" s="69"/>
      <c r="E134" s="69"/>
      <c r="F134" s="69"/>
      <c r="G134" s="69"/>
    </row>
    <row r="135" spans="1:7" ht="15.75">
      <c r="A135" s="69"/>
      <c r="B135" s="69"/>
      <c r="C135" s="69"/>
      <c r="D135" s="69"/>
      <c r="E135" s="69"/>
      <c r="F135" s="69"/>
      <c r="G135" s="69"/>
    </row>
    <row r="136" spans="1:7" ht="15.75">
      <c r="A136" s="69"/>
      <c r="B136" s="69"/>
      <c r="C136" s="69"/>
      <c r="D136" s="69"/>
      <c r="E136" s="69"/>
      <c r="F136" s="69"/>
      <c r="G136" s="69"/>
    </row>
    <row r="137" spans="1:7" ht="15.75">
      <c r="A137" s="69"/>
      <c r="B137" s="69"/>
      <c r="C137" s="69"/>
      <c r="D137" s="69"/>
      <c r="E137" s="69"/>
      <c r="F137" s="69"/>
      <c r="G137" s="69"/>
    </row>
    <row r="138" spans="1:7" ht="15.75">
      <c r="A138" s="69"/>
      <c r="B138" s="69"/>
      <c r="C138" s="69"/>
      <c r="D138" s="69"/>
      <c r="E138" s="69"/>
      <c r="F138" s="69"/>
      <c r="G138" s="69"/>
    </row>
    <row r="139" spans="1:7" ht="15.75">
      <c r="A139" s="69"/>
      <c r="B139" s="69"/>
      <c r="C139" s="69"/>
      <c r="D139" s="69"/>
      <c r="E139" s="69"/>
      <c r="F139" s="69"/>
      <c r="G139" s="69"/>
    </row>
    <row r="140" spans="1:7" ht="15.75">
      <c r="A140" s="69"/>
      <c r="B140" s="69"/>
      <c r="C140" s="69"/>
      <c r="D140" s="69"/>
      <c r="E140" s="69"/>
      <c r="F140" s="69"/>
      <c r="G140" s="69"/>
    </row>
    <row r="141" spans="1:7" ht="15.75">
      <c r="A141" s="69"/>
      <c r="B141" s="69"/>
      <c r="C141" s="69"/>
      <c r="D141" s="69"/>
      <c r="E141" s="69"/>
      <c r="F141" s="69"/>
      <c r="G141" s="69"/>
    </row>
    <row r="142" spans="1:7" ht="15.75">
      <c r="A142" s="69"/>
      <c r="B142" s="69"/>
      <c r="C142" s="69"/>
      <c r="D142" s="69"/>
      <c r="E142" s="69"/>
      <c r="F142" s="69"/>
      <c r="G142" s="69"/>
    </row>
    <row r="143" spans="1:7" ht="15.75">
      <c r="A143" s="69"/>
      <c r="B143" s="69"/>
      <c r="C143" s="69"/>
      <c r="D143" s="69"/>
      <c r="E143" s="69"/>
      <c r="F143" s="69"/>
      <c r="G143" s="69"/>
    </row>
    <row r="144" spans="1:7" ht="15.75">
      <c r="A144" s="69"/>
      <c r="B144" s="69"/>
      <c r="C144" s="69"/>
      <c r="D144" s="69"/>
      <c r="E144" s="69"/>
      <c r="F144" s="69"/>
      <c r="G144" s="69"/>
    </row>
    <row r="145" spans="1:7" ht="15.75">
      <c r="A145" s="69"/>
      <c r="B145" s="69"/>
      <c r="C145" s="69"/>
      <c r="D145" s="69"/>
      <c r="E145" s="69"/>
      <c r="F145" s="69"/>
      <c r="G145" s="69"/>
    </row>
    <row r="146" spans="1:7" ht="15.75">
      <c r="A146" s="69"/>
      <c r="B146" s="69"/>
      <c r="C146" s="69"/>
      <c r="D146" s="69"/>
      <c r="E146" s="69"/>
      <c r="F146" s="69"/>
      <c r="G146" s="69"/>
    </row>
    <row r="147" spans="1:7" ht="15.75">
      <c r="A147" s="69"/>
      <c r="B147" s="69"/>
      <c r="C147" s="69"/>
      <c r="D147" s="69"/>
      <c r="E147" s="69"/>
      <c r="F147" s="69"/>
      <c r="G147" s="69"/>
    </row>
    <row r="148" spans="1:7" ht="15.75">
      <c r="A148" s="69"/>
      <c r="B148" s="69"/>
      <c r="C148" s="69"/>
      <c r="D148" s="69"/>
      <c r="E148" s="69"/>
      <c r="F148" s="69"/>
      <c r="G148" s="69"/>
    </row>
    <row r="149" spans="1:7" ht="15.75">
      <c r="A149" s="69"/>
      <c r="B149" s="69"/>
      <c r="C149" s="69"/>
      <c r="D149" s="69"/>
      <c r="E149" s="69"/>
      <c r="F149" s="69"/>
      <c r="G149" s="69"/>
    </row>
    <row r="150" spans="1:7" ht="15.75">
      <c r="A150" s="69"/>
      <c r="B150" s="69"/>
      <c r="C150" s="69"/>
      <c r="D150" s="69"/>
      <c r="E150" s="69"/>
      <c r="F150" s="69"/>
      <c r="G150" s="69"/>
    </row>
    <row r="151" spans="1:7" ht="15.75">
      <c r="A151" s="69"/>
      <c r="B151" s="69"/>
      <c r="C151" s="69"/>
      <c r="D151" s="69"/>
      <c r="E151" s="69"/>
      <c r="F151" s="69"/>
      <c r="G151" s="69"/>
    </row>
    <row r="152" spans="1:7" ht="15.75">
      <c r="A152" s="69"/>
      <c r="B152" s="69"/>
      <c r="C152" s="69"/>
      <c r="D152" s="69"/>
      <c r="E152" s="69"/>
      <c r="F152" s="69"/>
      <c r="G152" s="69"/>
    </row>
    <row r="153" spans="1:7" ht="15.75">
      <c r="A153" s="69"/>
      <c r="B153" s="69"/>
      <c r="C153" s="69"/>
      <c r="D153" s="69"/>
      <c r="E153" s="69"/>
      <c r="F153" s="69"/>
      <c r="G153" s="69"/>
    </row>
    <row r="154" spans="1:7" ht="15.75">
      <c r="A154" s="69"/>
      <c r="B154" s="69"/>
      <c r="C154" s="69"/>
      <c r="D154" s="69"/>
      <c r="E154" s="69"/>
      <c r="F154" s="69"/>
      <c r="G154" s="69"/>
    </row>
    <row r="155" spans="1:7" ht="15.75">
      <c r="A155" s="69"/>
      <c r="B155" s="69"/>
      <c r="C155" s="69"/>
      <c r="D155" s="69"/>
      <c r="E155" s="69"/>
      <c r="F155" s="69"/>
      <c r="G155" s="69"/>
    </row>
    <row r="156" spans="1:7" ht="15.75">
      <c r="A156" s="69"/>
      <c r="B156" s="69"/>
      <c r="C156" s="69"/>
      <c r="D156" s="69"/>
      <c r="E156" s="69"/>
      <c r="F156" s="69"/>
      <c r="G156" s="69"/>
    </row>
    <row r="157" spans="1:7" ht="15.75">
      <c r="A157" s="69"/>
      <c r="B157" s="69"/>
      <c r="C157" s="69"/>
      <c r="D157" s="69"/>
      <c r="E157" s="69"/>
      <c r="F157" s="69"/>
      <c r="G157" s="69"/>
    </row>
    <row r="158" spans="1:7" ht="15.75">
      <c r="A158" s="69"/>
      <c r="B158" s="69"/>
      <c r="C158" s="69"/>
      <c r="D158" s="69"/>
      <c r="E158" s="69"/>
      <c r="F158" s="69"/>
      <c r="G158" s="69"/>
    </row>
    <row r="159" spans="1:7" ht="15.75">
      <c r="A159" s="69"/>
      <c r="B159" s="69"/>
      <c r="C159" s="69"/>
      <c r="D159" s="69"/>
      <c r="E159" s="69"/>
      <c r="F159" s="69"/>
      <c r="G159" s="69"/>
    </row>
    <row r="160" spans="1:7" ht="15.75">
      <c r="A160" s="69"/>
      <c r="B160" s="69"/>
      <c r="C160" s="69"/>
      <c r="D160" s="69"/>
      <c r="E160" s="69"/>
      <c r="F160" s="69"/>
      <c r="G160" s="69"/>
    </row>
    <row r="161" spans="1:7" ht="15.75">
      <c r="A161" s="69"/>
      <c r="B161" s="69"/>
      <c r="C161" s="69"/>
      <c r="D161" s="69"/>
      <c r="E161" s="69"/>
      <c r="F161" s="69"/>
      <c r="G161" s="69"/>
    </row>
    <row r="162" spans="1:7" ht="15.75">
      <c r="A162" s="69"/>
      <c r="B162" s="69"/>
      <c r="C162" s="69"/>
      <c r="D162" s="69"/>
      <c r="E162" s="69"/>
      <c r="F162" s="69"/>
      <c r="G162" s="69"/>
    </row>
    <row r="163" spans="1:7" ht="15.75">
      <c r="A163" s="69"/>
      <c r="B163" s="69"/>
      <c r="C163" s="69"/>
      <c r="D163" s="69"/>
      <c r="E163" s="69"/>
      <c r="F163" s="69"/>
      <c r="G163" s="69"/>
    </row>
    <row r="164" spans="1:7" ht="15.75">
      <c r="A164" s="69"/>
      <c r="B164" s="69"/>
      <c r="C164" s="69"/>
      <c r="D164" s="69"/>
      <c r="E164" s="69"/>
      <c r="F164" s="69"/>
      <c r="G164" s="69"/>
    </row>
    <row r="165" spans="1:7" ht="15.75">
      <c r="A165" s="69"/>
      <c r="B165" s="69"/>
      <c r="C165" s="69"/>
      <c r="D165" s="69"/>
      <c r="E165" s="69"/>
      <c r="F165" s="69"/>
      <c r="G165" s="69"/>
    </row>
    <row r="166" spans="1:7" ht="15.75">
      <c r="A166" s="69"/>
      <c r="B166" s="69"/>
      <c r="C166" s="69"/>
      <c r="D166" s="69"/>
      <c r="E166" s="69"/>
      <c r="F166" s="69"/>
      <c r="G166" s="69"/>
    </row>
    <row r="167" spans="1:7" ht="15.75">
      <c r="A167" s="69"/>
      <c r="B167" s="69"/>
      <c r="C167" s="69"/>
      <c r="D167" s="69"/>
      <c r="E167" s="69"/>
      <c r="F167" s="69"/>
      <c r="G167" s="69"/>
    </row>
    <row r="168" spans="1:7" ht="15.75">
      <c r="A168" s="69"/>
      <c r="B168" s="69"/>
      <c r="C168" s="69"/>
      <c r="D168" s="69"/>
      <c r="E168" s="69"/>
      <c r="F168" s="69"/>
      <c r="G168" s="69"/>
    </row>
    <row r="169" spans="1:7" ht="15.75">
      <c r="A169" s="69"/>
      <c r="B169" s="69"/>
      <c r="C169" s="69"/>
      <c r="D169" s="69"/>
      <c r="E169" s="69"/>
      <c r="F169" s="69"/>
      <c r="G169" s="69"/>
    </row>
    <row r="170" spans="1:7" ht="15.75">
      <c r="A170" s="69"/>
      <c r="B170" s="69"/>
      <c r="C170" s="69"/>
      <c r="D170" s="69"/>
      <c r="E170" s="69"/>
      <c r="F170" s="69"/>
      <c r="G170" s="69"/>
    </row>
    <row r="171" spans="1:7" ht="15.75">
      <c r="A171" s="69"/>
      <c r="B171" s="69"/>
      <c r="C171" s="69"/>
      <c r="D171" s="69"/>
      <c r="E171" s="69"/>
      <c r="F171" s="69"/>
      <c r="G171" s="69"/>
    </row>
    <row r="172" spans="1:7" ht="15.75">
      <c r="A172" s="69"/>
      <c r="B172" s="69"/>
      <c r="C172" s="69"/>
      <c r="D172" s="69"/>
      <c r="E172" s="69"/>
      <c r="F172" s="69"/>
      <c r="G172" s="69"/>
    </row>
    <row r="173" spans="1:7" ht="15.75">
      <c r="A173" s="69"/>
      <c r="B173" s="69"/>
      <c r="C173" s="69"/>
      <c r="D173" s="69"/>
      <c r="E173" s="69"/>
      <c r="F173" s="69"/>
      <c r="G173" s="69"/>
    </row>
    <row r="174" spans="1:7" ht="15.75">
      <c r="A174" s="69"/>
      <c r="B174" s="69"/>
      <c r="C174" s="69"/>
      <c r="D174" s="69"/>
      <c r="E174" s="69"/>
      <c r="F174" s="69"/>
      <c r="G174" s="69"/>
    </row>
    <row r="175" spans="1:7" ht="15.75">
      <c r="A175" s="69"/>
      <c r="B175" s="69"/>
      <c r="C175" s="69"/>
      <c r="D175" s="69"/>
      <c r="E175" s="69"/>
      <c r="F175" s="69"/>
      <c r="G175" s="69"/>
    </row>
    <row r="176" spans="1:7" ht="15.75">
      <c r="A176" s="69"/>
      <c r="B176" s="69"/>
      <c r="C176" s="69"/>
      <c r="D176" s="69"/>
      <c r="E176" s="69"/>
      <c r="F176" s="69"/>
      <c r="G176" s="69"/>
    </row>
    <row r="177" spans="1:7" ht="15.75">
      <c r="A177" s="69"/>
      <c r="B177" s="69"/>
      <c r="C177" s="69"/>
      <c r="D177" s="69"/>
      <c r="E177" s="69"/>
      <c r="F177" s="69"/>
      <c r="G177" s="69"/>
    </row>
    <row r="178" spans="1:7" ht="15.75">
      <c r="A178" s="69"/>
      <c r="B178" s="69"/>
      <c r="C178" s="69"/>
      <c r="D178" s="69"/>
      <c r="E178" s="69"/>
      <c r="F178" s="69"/>
      <c r="G178" s="69"/>
    </row>
    <row r="179" spans="1:7" ht="15.75">
      <c r="A179" s="69"/>
      <c r="B179" s="69"/>
      <c r="C179" s="69"/>
      <c r="D179" s="69"/>
      <c r="E179" s="69"/>
      <c r="F179" s="69"/>
      <c r="G179" s="69"/>
    </row>
    <row r="180" spans="1:7" ht="15.75">
      <c r="A180" s="69"/>
      <c r="B180" s="69"/>
      <c r="C180" s="69"/>
      <c r="D180" s="69"/>
      <c r="E180" s="69"/>
      <c r="F180" s="69"/>
      <c r="G180" s="69"/>
    </row>
    <row r="181" spans="1:7" ht="15.75">
      <c r="A181" s="69"/>
      <c r="B181" s="69"/>
      <c r="C181" s="69"/>
      <c r="D181" s="69"/>
      <c r="E181" s="69"/>
      <c r="F181" s="69"/>
      <c r="G181" s="69"/>
    </row>
    <row r="182" spans="1:7" ht="15.75">
      <c r="A182" s="69"/>
      <c r="B182" s="69"/>
      <c r="C182" s="69"/>
      <c r="D182" s="69"/>
      <c r="E182" s="69"/>
      <c r="F182" s="69"/>
      <c r="G182" s="69"/>
    </row>
    <row r="183" spans="1:7" ht="15.75">
      <c r="A183" s="69"/>
      <c r="B183" s="69"/>
      <c r="C183" s="69"/>
      <c r="D183" s="69"/>
      <c r="E183" s="69"/>
      <c r="F183" s="69"/>
      <c r="G183" s="69"/>
    </row>
    <row r="184" spans="1:7" ht="15.75">
      <c r="A184" s="69"/>
      <c r="B184" s="69"/>
      <c r="C184" s="69"/>
      <c r="D184" s="69"/>
      <c r="E184" s="69"/>
      <c r="F184" s="69"/>
      <c r="G184" s="69"/>
    </row>
    <row r="185" spans="1:7" ht="15.75">
      <c r="A185" s="69"/>
      <c r="B185" s="69"/>
      <c r="C185" s="69"/>
      <c r="D185" s="69"/>
      <c r="E185" s="69"/>
      <c r="F185" s="69"/>
      <c r="G185" s="69"/>
    </row>
    <row r="186" spans="1:7" ht="15.75">
      <c r="A186" s="69"/>
      <c r="B186" s="69"/>
      <c r="C186" s="69"/>
      <c r="D186" s="69"/>
      <c r="E186" s="69"/>
      <c r="F186" s="69"/>
      <c r="G186" s="69"/>
    </row>
    <row r="187" spans="1:7" ht="15.75">
      <c r="A187" s="69"/>
      <c r="B187" s="69"/>
      <c r="C187" s="69"/>
      <c r="D187" s="69"/>
      <c r="E187" s="69"/>
      <c r="F187" s="69"/>
      <c r="G187" s="69"/>
    </row>
    <row r="188" spans="1:7" ht="15.75">
      <c r="A188" s="69"/>
      <c r="B188" s="69"/>
      <c r="C188" s="69"/>
      <c r="D188" s="69"/>
      <c r="E188" s="69"/>
      <c r="F188" s="69"/>
      <c r="G188" s="69"/>
    </row>
    <row r="189" spans="1:7" ht="15.75">
      <c r="A189" s="69"/>
      <c r="B189" s="69"/>
      <c r="C189" s="69"/>
      <c r="D189" s="69"/>
      <c r="E189" s="69"/>
      <c r="F189" s="69"/>
      <c r="G189" s="69"/>
    </row>
    <row r="190" spans="1:7" ht="15.75">
      <c r="A190" s="69"/>
      <c r="B190" s="69"/>
      <c r="C190" s="69"/>
      <c r="D190" s="69"/>
      <c r="E190" s="69"/>
      <c r="F190" s="69"/>
      <c r="G190" s="69"/>
    </row>
    <row r="191" spans="1:7" ht="15.75">
      <c r="A191" s="69"/>
      <c r="B191" s="69"/>
      <c r="C191" s="69"/>
      <c r="D191" s="69"/>
      <c r="E191" s="69"/>
      <c r="F191" s="69"/>
      <c r="G191" s="69"/>
    </row>
    <row r="192" spans="1:7" ht="15.75">
      <c r="A192" s="69"/>
      <c r="B192" s="69"/>
      <c r="C192" s="69"/>
      <c r="D192" s="69"/>
      <c r="E192" s="69"/>
      <c r="F192" s="69"/>
      <c r="G192" s="69"/>
    </row>
    <row r="193" spans="1:7" ht="15.75">
      <c r="A193" s="69"/>
      <c r="B193" s="69"/>
      <c r="C193" s="69"/>
      <c r="D193" s="69"/>
      <c r="E193" s="69"/>
      <c r="F193" s="69"/>
      <c r="G193" s="69"/>
    </row>
    <row r="194" spans="1:7" ht="15.75">
      <c r="A194" s="69"/>
      <c r="B194" s="69"/>
      <c r="C194" s="69"/>
      <c r="D194" s="69"/>
      <c r="E194" s="69"/>
      <c r="F194" s="69"/>
      <c r="G194" s="69"/>
    </row>
    <row r="195" spans="1:7" ht="15.75">
      <c r="A195" s="69"/>
      <c r="B195" s="69"/>
      <c r="C195" s="69"/>
      <c r="D195" s="69"/>
      <c r="E195" s="69"/>
      <c r="F195" s="69"/>
      <c r="G195" s="69"/>
    </row>
    <row r="196" spans="1:7" ht="15.75">
      <c r="A196" s="69"/>
      <c r="B196" s="69"/>
      <c r="C196" s="69"/>
      <c r="D196" s="69"/>
      <c r="E196" s="69"/>
      <c r="F196" s="69"/>
      <c r="G196" s="69"/>
    </row>
    <row r="197" spans="1:7" ht="15.75">
      <c r="A197" s="69"/>
      <c r="B197" s="69"/>
      <c r="C197" s="69"/>
      <c r="D197" s="69"/>
      <c r="E197" s="69"/>
      <c r="F197" s="69"/>
      <c r="G197" s="69"/>
    </row>
    <row r="198" spans="1:7" ht="15.75">
      <c r="A198" s="69"/>
      <c r="B198" s="69"/>
      <c r="C198" s="69"/>
      <c r="D198" s="69"/>
      <c r="E198" s="69"/>
      <c r="F198" s="69"/>
      <c r="G198" s="69"/>
    </row>
    <row r="199" spans="1:7" ht="15.75">
      <c r="A199" s="69"/>
      <c r="B199" s="69"/>
      <c r="C199" s="69"/>
      <c r="D199" s="69"/>
      <c r="E199" s="69"/>
      <c r="F199" s="69"/>
      <c r="G199" s="69"/>
    </row>
    <row r="200" spans="1:7" ht="15.75">
      <c r="A200" s="69"/>
      <c r="B200" s="69"/>
      <c r="C200" s="69"/>
      <c r="D200" s="69"/>
      <c r="E200" s="69"/>
      <c r="F200" s="69"/>
      <c r="G200" s="69"/>
    </row>
    <row r="201" spans="1:7" ht="15.75">
      <c r="A201" s="69"/>
      <c r="B201" s="69"/>
      <c r="C201" s="69"/>
      <c r="D201" s="69"/>
      <c r="E201" s="69"/>
      <c r="F201" s="69"/>
      <c r="G201" s="69"/>
    </row>
    <row r="202" spans="1:7" ht="15.75">
      <c r="A202" s="69"/>
      <c r="B202" s="69"/>
      <c r="C202" s="69"/>
      <c r="D202" s="69"/>
      <c r="E202" s="69"/>
      <c r="F202" s="69"/>
      <c r="G202" s="69"/>
    </row>
    <row r="203" spans="1:7" ht="15.75">
      <c r="A203" s="69"/>
      <c r="B203" s="69"/>
      <c r="C203" s="69"/>
      <c r="D203" s="69"/>
      <c r="E203" s="69"/>
      <c r="F203" s="69"/>
      <c r="G203" s="69"/>
    </row>
    <row r="204" spans="1:7" ht="15.75">
      <c r="A204" s="69"/>
      <c r="B204" s="69"/>
      <c r="C204" s="69"/>
      <c r="D204" s="69"/>
      <c r="E204" s="69"/>
      <c r="F204" s="69"/>
      <c r="G204" s="69"/>
    </row>
    <row r="205" spans="1:7" ht="15.75">
      <c r="A205" s="69"/>
      <c r="B205" s="69"/>
      <c r="C205" s="69"/>
      <c r="D205" s="69"/>
      <c r="E205" s="69"/>
      <c r="F205" s="69"/>
      <c r="G205" s="69"/>
    </row>
    <row r="206" spans="1:7" ht="15.75">
      <c r="A206" s="69"/>
      <c r="B206" s="69"/>
      <c r="C206" s="69"/>
      <c r="D206" s="69"/>
      <c r="E206" s="69"/>
      <c r="F206" s="69"/>
      <c r="G206" s="69"/>
    </row>
    <row r="207" spans="1:7" ht="15.75">
      <c r="A207" s="69"/>
      <c r="B207" s="69"/>
      <c r="C207" s="69"/>
      <c r="D207" s="69"/>
      <c r="E207" s="69"/>
      <c r="F207" s="69"/>
      <c r="G207" s="69"/>
    </row>
    <row r="208" spans="1:7" ht="15.75">
      <c r="A208" s="69"/>
      <c r="B208" s="69"/>
      <c r="C208" s="69"/>
      <c r="D208" s="69"/>
      <c r="E208" s="69"/>
      <c r="F208" s="69"/>
      <c r="G208" s="69"/>
    </row>
    <row r="209" spans="1:7" ht="15.75">
      <c r="A209" s="69"/>
      <c r="B209" s="69"/>
      <c r="C209" s="69"/>
      <c r="D209" s="69"/>
      <c r="E209" s="69"/>
      <c r="F209" s="69"/>
      <c r="G209" s="69"/>
    </row>
    <row r="210" spans="1:7" ht="15.75">
      <c r="A210" s="69"/>
      <c r="B210" s="69"/>
      <c r="C210" s="69"/>
      <c r="D210" s="69"/>
      <c r="E210" s="69"/>
      <c r="F210" s="69"/>
      <c r="G210" s="69"/>
    </row>
    <row r="211" spans="1:7" ht="15.75">
      <c r="A211" s="69"/>
      <c r="B211" s="69"/>
      <c r="C211" s="69"/>
      <c r="D211" s="69"/>
      <c r="E211" s="69"/>
      <c r="F211" s="69"/>
      <c r="G211" s="69"/>
    </row>
    <row r="212" spans="1:7" ht="15.75">
      <c r="A212" s="69"/>
      <c r="B212" s="69"/>
      <c r="C212" s="69"/>
      <c r="D212" s="69"/>
      <c r="E212" s="69"/>
      <c r="F212" s="69"/>
      <c r="G212" s="69"/>
    </row>
    <row r="213" spans="1:7" ht="15.75">
      <c r="A213" s="69"/>
      <c r="B213" s="69"/>
      <c r="C213" s="69"/>
      <c r="D213" s="69"/>
      <c r="E213" s="69"/>
      <c r="F213" s="69"/>
      <c r="G213" s="69"/>
    </row>
    <row r="214" spans="1:7" ht="15.75">
      <c r="A214" s="69"/>
      <c r="B214" s="69"/>
      <c r="C214" s="69"/>
      <c r="D214" s="69"/>
      <c r="E214" s="69"/>
      <c r="F214" s="69"/>
      <c r="G214" s="69"/>
    </row>
    <row r="215" spans="1:7" ht="15.75">
      <c r="A215" s="69"/>
      <c r="B215" s="69"/>
      <c r="C215" s="69"/>
      <c r="D215" s="69"/>
      <c r="E215" s="69"/>
      <c r="F215" s="69"/>
      <c r="G215" s="69"/>
    </row>
    <row r="216" spans="1:7" ht="15.75">
      <c r="A216" s="69"/>
      <c r="B216" s="69"/>
      <c r="C216" s="69"/>
      <c r="D216" s="69"/>
      <c r="E216" s="69"/>
      <c r="F216" s="69"/>
      <c r="G216" s="69"/>
    </row>
    <row r="217" spans="1:7" ht="15.75">
      <c r="A217" s="69"/>
      <c r="B217" s="69"/>
      <c r="C217" s="69"/>
      <c r="D217" s="69"/>
      <c r="E217" s="69"/>
      <c r="F217" s="69"/>
      <c r="G217" s="69"/>
    </row>
    <row r="218" spans="1:7" ht="15.75">
      <c r="A218" s="69"/>
      <c r="B218" s="69"/>
      <c r="C218" s="69"/>
      <c r="D218" s="69"/>
      <c r="E218" s="69"/>
      <c r="F218" s="69"/>
      <c r="G218" s="69"/>
    </row>
    <row r="219" spans="1:7" ht="15.75">
      <c r="A219" s="69"/>
      <c r="B219" s="69"/>
      <c r="C219" s="69"/>
      <c r="D219" s="69"/>
      <c r="E219" s="69"/>
      <c r="F219" s="69"/>
      <c r="G219" s="69"/>
    </row>
    <row r="220" spans="1:7" ht="15.75">
      <c r="A220" s="69"/>
      <c r="B220" s="69"/>
      <c r="C220" s="69"/>
      <c r="D220" s="69"/>
      <c r="E220" s="69"/>
      <c r="F220" s="69"/>
      <c r="G220" s="69"/>
    </row>
    <row r="221" spans="1:7" ht="15.75">
      <c r="A221" s="69"/>
      <c r="B221" s="69"/>
      <c r="C221" s="69"/>
      <c r="D221" s="69"/>
      <c r="E221" s="69"/>
      <c r="F221" s="69"/>
      <c r="G221" s="69"/>
    </row>
    <row r="222" spans="1:7" ht="15.75">
      <c r="A222" s="69"/>
      <c r="B222" s="69"/>
      <c r="C222" s="69"/>
      <c r="D222" s="69"/>
      <c r="E222" s="69"/>
      <c r="F222" s="69"/>
      <c r="G222" s="69"/>
    </row>
    <row r="223" spans="1:7" ht="15.75">
      <c r="A223" s="69"/>
      <c r="B223" s="69"/>
      <c r="C223" s="69"/>
      <c r="D223" s="69"/>
      <c r="E223" s="69"/>
      <c r="F223" s="69"/>
      <c r="G223" s="69"/>
    </row>
    <row r="224" spans="1:7" ht="15.75">
      <c r="A224" s="69"/>
      <c r="B224" s="69"/>
      <c r="C224" s="69"/>
      <c r="D224" s="69"/>
      <c r="E224" s="69"/>
      <c r="F224" s="69"/>
      <c r="G224" s="69"/>
    </row>
    <row r="225" spans="1:7" ht="15.75">
      <c r="A225" s="69"/>
      <c r="B225" s="69"/>
      <c r="C225" s="69"/>
      <c r="D225" s="69"/>
      <c r="E225" s="69"/>
      <c r="F225" s="69"/>
      <c r="G225" s="69"/>
    </row>
    <row r="226" spans="1:7" ht="15.75">
      <c r="A226" s="69"/>
      <c r="B226" s="69"/>
      <c r="C226" s="69"/>
      <c r="D226" s="69"/>
      <c r="E226" s="69"/>
      <c r="F226" s="69"/>
      <c r="G226" s="69"/>
    </row>
    <row r="227" spans="1:7" ht="15.75">
      <c r="A227" s="69"/>
      <c r="B227" s="69"/>
      <c r="C227" s="69"/>
      <c r="D227" s="69"/>
      <c r="E227" s="69"/>
      <c r="F227" s="69"/>
      <c r="G227" s="69"/>
    </row>
    <row r="228" spans="1:7" ht="15.75">
      <c r="A228" s="69"/>
      <c r="B228" s="69"/>
      <c r="C228" s="69"/>
      <c r="D228" s="69"/>
      <c r="E228" s="69"/>
      <c r="F228" s="69"/>
      <c r="G228" s="69"/>
    </row>
    <row r="229" spans="1:7" ht="15.75">
      <c r="A229" s="69"/>
      <c r="B229" s="69"/>
      <c r="C229" s="69"/>
      <c r="D229" s="69"/>
      <c r="E229" s="69"/>
      <c r="F229" s="69"/>
      <c r="G229" s="69"/>
    </row>
    <row r="230" spans="1:7" ht="15.75">
      <c r="A230" s="69"/>
      <c r="B230" s="69"/>
      <c r="C230" s="69"/>
      <c r="D230" s="69"/>
      <c r="E230" s="69"/>
      <c r="F230" s="69"/>
      <c r="G230" s="69"/>
    </row>
    <row r="231" spans="1:7" ht="15.75">
      <c r="A231" s="69"/>
      <c r="B231" s="69"/>
      <c r="C231" s="69"/>
      <c r="D231" s="69"/>
      <c r="E231" s="69"/>
      <c r="F231" s="69"/>
      <c r="G231" s="69"/>
    </row>
    <row r="232" spans="1:7" ht="15.75">
      <c r="A232" s="69"/>
      <c r="B232" s="69"/>
      <c r="C232" s="69"/>
      <c r="D232" s="69"/>
      <c r="E232" s="69"/>
      <c r="F232" s="69"/>
      <c r="G232" s="69"/>
    </row>
    <row r="233" spans="1:7" ht="15.75">
      <c r="A233" s="69"/>
      <c r="B233" s="69"/>
      <c r="C233" s="69"/>
      <c r="D233" s="69"/>
      <c r="E233" s="69"/>
      <c r="F233" s="69"/>
      <c r="G233" s="69"/>
    </row>
    <row r="234" spans="1:7" ht="15.75">
      <c r="A234" s="69"/>
      <c r="B234" s="69"/>
      <c r="C234" s="69"/>
      <c r="D234" s="69"/>
      <c r="E234" s="69"/>
      <c r="F234" s="69"/>
      <c r="G234" s="69"/>
    </row>
    <row r="235" spans="1:7" ht="15.75">
      <c r="A235" s="69"/>
      <c r="B235" s="69"/>
      <c r="C235" s="69"/>
      <c r="D235" s="69"/>
      <c r="E235" s="69"/>
      <c r="F235" s="69"/>
      <c r="G235" s="69"/>
    </row>
    <row r="236" spans="1:7" ht="15.75">
      <c r="A236" s="69"/>
      <c r="B236" s="69"/>
      <c r="C236" s="69"/>
      <c r="D236" s="69"/>
      <c r="E236" s="69"/>
      <c r="F236" s="69"/>
      <c r="G236" s="69"/>
    </row>
    <row r="237" spans="1:7" ht="15.75">
      <c r="A237" s="69"/>
      <c r="B237" s="69"/>
      <c r="C237" s="69"/>
      <c r="D237" s="69"/>
      <c r="E237" s="69"/>
      <c r="F237" s="69"/>
      <c r="G237" s="69"/>
    </row>
    <row r="238" spans="1:7" ht="15.75">
      <c r="A238" s="69"/>
      <c r="B238" s="69"/>
      <c r="C238" s="69"/>
      <c r="D238" s="69"/>
      <c r="E238" s="69"/>
      <c r="F238" s="69"/>
      <c r="G238" s="69"/>
    </row>
    <row r="239" spans="1:7" ht="15.75">
      <c r="A239" s="69"/>
      <c r="B239" s="69"/>
      <c r="C239" s="69"/>
      <c r="D239" s="69"/>
      <c r="E239" s="69"/>
      <c r="F239" s="69"/>
      <c r="G239" s="69"/>
    </row>
    <row r="240" spans="1:7" ht="15.75">
      <c r="A240" s="69"/>
      <c r="B240" s="69"/>
      <c r="C240" s="69"/>
      <c r="D240" s="69"/>
      <c r="E240" s="69"/>
      <c r="F240" s="69"/>
      <c r="G240" s="69"/>
    </row>
    <row r="241" spans="1:7" ht="15.75">
      <c r="A241" s="69"/>
      <c r="B241" s="69"/>
      <c r="C241" s="69"/>
      <c r="D241" s="69"/>
      <c r="E241" s="69"/>
      <c r="F241" s="69"/>
      <c r="G241" s="69"/>
    </row>
    <row r="242" spans="1:7" ht="15.75">
      <c r="A242" s="69"/>
      <c r="B242" s="69"/>
      <c r="C242" s="69"/>
      <c r="D242" s="69"/>
      <c r="E242" s="69"/>
      <c r="F242" s="69"/>
      <c r="G242" s="69"/>
    </row>
    <row r="243" spans="1:7" ht="15.75">
      <c r="A243" s="69"/>
      <c r="B243" s="69"/>
      <c r="C243" s="69"/>
      <c r="D243" s="69"/>
      <c r="E243" s="69"/>
      <c r="F243" s="69"/>
      <c r="G243" s="69"/>
    </row>
    <row r="244" spans="1:7" ht="15.75">
      <c r="A244" s="69"/>
      <c r="B244" s="69"/>
      <c r="C244" s="69"/>
      <c r="D244" s="69"/>
      <c r="E244" s="69"/>
      <c r="F244" s="69"/>
      <c r="G244" s="69"/>
    </row>
    <row r="245" spans="1:7" ht="15.75">
      <c r="A245" s="69"/>
      <c r="B245" s="69"/>
      <c r="C245" s="69"/>
      <c r="D245" s="69"/>
      <c r="E245" s="69"/>
      <c r="F245" s="69"/>
      <c r="G245" s="69"/>
    </row>
    <row r="246" spans="1:7" ht="15.75">
      <c r="A246" s="69"/>
      <c r="B246" s="69"/>
      <c r="C246" s="69"/>
      <c r="D246" s="69"/>
      <c r="E246" s="69"/>
      <c r="F246" s="69"/>
      <c r="G246" s="69"/>
    </row>
    <row r="247" spans="1:7" ht="15.75">
      <c r="A247" s="69"/>
      <c r="B247" s="69"/>
      <c r="C247" s="69"/>
      <c r="D247" s="69"/>
      <c r="E247" s="69"/>
      <c r="F247" s="69"/>
      <c r="G247" s="69"/>
    </row>
    <row r="248" spans="1:7" ht="15.75">
      <c r="A248" s="69"/>
      <c r="B248" s="69"/>
      <c r="C248" s="69"/>
      <c r="D248" s="69"/>
      <c r="E248" s="69"/>
      <c r="F248" s="69"/>
      <c r="G248" s="69"/>
    </row>
    <row r="249" spans="1:7" ht="15.75">
      <c r="A249" s="69"/>
      <c r="B249" s="69"/>
      <c r="C249" s="69"/>
      <c r="D249" s="69"/>
      <c r="E249" s="69"/>
      <c r="F249" s="69"/>
      <c r="G249" s="69"/>
    </row>
    <row r="250" spans="1:7" ht="15.75">
      <c r="A250" s="69"/>
      <c r="B250" s="69"/>
      <c r="C250" s="69"/>
      <c r="D250" s="69"/>
      <c r="E250" s="69"/>
      <c r="F250" s="69"/>
      <c r="G250" s="69"/>
    </row>
    <row r="251" spans="1:7" ht="15.75">
      <c r="A251" s="69"/>
      <c r="B251" s="69"/>
      <c r="C251" s="69"/>
      <c r="D251" s="69"/>
      <c r="E251" s="69"/>
      <c r="F251" s="69"/>
      <c r="G251" s="69"/>
    </row>
    <row r="252" spans="1:7" ht="15.75">
      <c r="A252" s="69"/>
      <c r="B252" s="69"/>
      <c r="C252" s="69"/>
      <c r="D252" s="69"/>
      <c r="E252" s="69"/>
      <c r="F252" s="69"/>
      <c r="G252" s="69"/>
    </row>
    <row r="253" spans="1:7" ht="15.75">
      <c r="A253" s="69"/>
      <c r="B253" s="69"/>
      <c r="C253" s="69"/>
      <c r="D253" s="69"/>
      <c r="E253" s="69"/>
      <c r="F253" s="69"/>
      <c r="G253" s="69"/>
    </row>
    <row r="254" spans="1:7" ht="15.75">
      <c r="A254" s="69"/>
      <c r="B254" s="69"/>
      <c r="C254" s="69"/>
      <c r="D254" s="69"/>
      <c r="E254" s="69"/>
      <c r="F254" s="69"/>
      <c r="G254" s="69"/>
    </row>
    <row r="255" spans="1:7" ht="15.75">
      <c r="A255" s="69"/>
      <c r="B255" s="69"/>
      <c r="C255" s="69"/>
      <c r="D255" s="69"/>
      <c r="E255" s="69"/>
      <c r="F255" s="69"/>
      <c r="G255" s="69"/>
    </row>
    <row r="256" spans="1:7" ht="15.75">
      <c r="A256" s="69"/>
      <c r="B256" s="69"/>
      <c r="C256" s="69"/>
      <c r="D256" s="69"/>
      <c r="E256" s="69"/>
      <c r="F256" s="69"/>
      <c r="G256" s="69"/>
    </row>
    <row r="257" spans="1:7" ht="15.75">
      <c r="A257" s="69"/>
      <c r="B257" s="69"/>
      <c r="C257" s="69"/>
      <c r="D257" s="69"/>
      <c r="E257" s="69"/>
      <c r="F257" s="69"/>
      <c r="G257" s="69"/>
    </row>
    <row r="258" spans="1:7" ht="15.75">
      <c r="A258" s="69"/>
      <c r="B258" s="69"/>
      <c r="C258" s="69"/>
      <c r="D258" s="69"/>
      <c r="E258" s="69"/>
      <c r="F258" s="69"/>
      <c r="G258" s="69"/>
    </row>
    <row r="259" spans="1:7" ht="15.75">
      <c r="A259" s="69"/>
      <c r="B259" s="69"/>
      <c r="C259" s="69"/>
      <c r="D259" s="69"/>
      <c r="E259" s="69"/>
      <c r="F259" s="69"/>
      <c r="G259" s="69"/>
    </row>
    <row r="260" spans="1:7" ht="15.75">
      <c r="A260" s="69"/>
      <c r="B260" s="69"/>
      <c r="C260" s="69"/>
      <c r="D260" s="69"/>
      <c r="E260" s="69"/>
      <c r="F260" s="69"/>
      <c r="G260" s="69"/>
    </row>
    <row r="261" spans="1:7" ht="15.75">
      <c r="A261" s="69"/>
      <c r="B261" s="69"/>
      <c r="C261" s="69"/>
      <c r="D261" s="69"/>
      <c r="E261" s="69"/>
      <c r="F261" s="69"/>
      <c r="G261" s="69"/>
    </row>
    <row r="262" spans="1:7" ht="15.75">
      <c r="A262" s="69"/>
      <c r="B262" s="69"/>
      <c r="C262" s="69"/>
      <c r="D262" s="69"/>
      <c r="E262" s="69"/>
      <c r="F262" s="69"/>
      <c r="G262" s="69"/>
    </row>
    <row r="263" spans="1:7" ht="15.75">
      <c r="A263" s="69"/>
      <c r="B263" s="69"/>
      <c r="C263" s="69"/>
      <c r="D263" s="69"/>
      <c r="E263" s="69"/>
      <c r="F263" s="69"/>
      <c r="G263" s="69"/>
    </row>
    <row r="264" spans="1:7" ht="15.75">
      <c r="A264" s="69"/>
      <c r="B264" s="69"/>
      <c r="C264" s="69"/>
      <c r="D264" s="69"/>
      <c r="E264" s="69"/>
      <c r="F264" s="69"/>
      <c r="G264" s="69"/>
    </row>
    <row r="265" spans="1:7" ht="15.75">
      <c r="A265" s="69"/>
      <c r="B265" s="69"/>
      <c r="C265" s="69"/>
      <c r="D265" s="69"/>
      <c r="E265" s="69"/>
      <c r="F265" s="69"/>
      <c r="G265" s="69"/>
    </row>
    <row r="266" spans="1:7" ht="15.75">
      <c r="A266" s="69"/>
      <c r="B266" s="69"/>
      <c r="C266" s="69"/>
      <c r="D266" s="69"/>
      <c r="E266" s="69"/>
      <c r="F266" s="69"/>
      <c r="G266" s="69"/>
    </row>
    <row r="267" spans="1:7" ht="15.75">
      <c r="A267" s="69"/>
      <c r="B267" s="69"/>
      <c r="C267" s="69"/>
      <c r="D267" s="69"/>
      <c r="E267" s="69"/>
      <c r="F267" s="69"/>
      <c r="G267" s="69"/>
    </row>
    <row r="268" spans="1:7" ht="15.75">
      <c r="A268" s="69"/>
      <c r="B268" s="69"/>
      <c r="C268" s="69"/>
      <c r="D268" s="69"/>
      <c r="E268" s="69"/>
      <c r="F268" s="69"/>
      <c r="G268" s="69"/>
    </row>
    <row r="269" spans="1:7" ht="15.75">
      <c r="A269" s="69"/>
      <c r="B269" s="69"/>
      <c r="C269" s="69"/>
      <c r="D269" s="69"/>
      <c r="E269" s="69"/>
      <c r="F269" s="69"/>
      <c r="G269" s="69"/>
    </row>
    <row r="270" spans="1:7" ht="15.75">
      <c r="A270" s="69"/>
      <c r="B270" s="69"/>
      <c r="C270" s="69"/>
      <c r="D270" s="69"/>
      <c r="E270" s="69"/>
      <c r="F270" s="69"/>
      <c r="G270" s="69"/>
    </row>
    <row r="271" spans="1:7" ht="15.75">
      <c r="A271" s="69"/>
      <c r="B271" s="69"/>
      <c r="C271" s="69"/>
      <c r="D271" s="69"/>
      <c r="E271" s="69"/>
      <c r="F271" s="69"/>
      <c r="G271" s="69"/>
    </row>
    <row r="272" spans="1:7" ht="15.75">
      <c r="A272" s="69"/>
      <c r="B272" s="69"/>
      <c r="C272" s="69"/>
      <c r="D272" s="69"/>
      <c r="E272" s="69"/>
      <c r="F272" s="69"/>
      <c r="G272" s="69"/>
    </row>
    <row r="273" spans="1:7" ht="15.75">
      <c r="A273" s="69"/>
      <c r="B273" s="69"/>
      <c r="C273" s="69"/>
      <c r="D273" s="69"/>
      <c r="E273" s="69"/>
      <c r="F273" s="69"/>
      <c r="G273" s="69"/>
    </row>
    <row r="274" spans="1:7" ht="15.75">
      <c r="A274" s="69"/>
      <c r="B274" s="69"/>
      <c r="C274" s="69"/>
      <c r="D274" s="69"/>
      <c r="E274" s="69"/>
      <c r="F274" s="69"/>
      <c r="G274" s="69"/>
    </row>
    <row r="275" spans="1:7" ht="15.75">
      <c r="A275" s="69"/>
      <c r="B275" s="69"/>
      <c r="C275" s="69"/>
      <c r="D275" s="69"/>
      <c r="E275" s="69"/>
      <c r="F275" s="69"/>
      <c r="G275" s="69"/>
    </row>
    <row r="276" spans="1:7" ht="15.75">
      <c r="A276" s="69"/>
      <c r="B276" s="69"/>
      <c r="C276" s="69"/>
      <c r="D276" s="69"/>
      <c r="E276" s="69"/>
      <c r="F276" s="69"/>
      <c r="G276" s="69"/>
    </row>
    <row r="277" spans="1:7" ht="15.75">
      <c r="A277" s="69"/>
      <c r="B277" s="69"/>
      <c r="C277" s="69"/>
      <c r="D277" s="69"/>
      <c r="E277" s="69"/>
      <c r="F277" s="69"/>
      <c r="G277" s="69"/>
    </row>
    <row r="278" spans="1:7" ht="15.75">
      <c r="A278" s="69"/>
      <c r="B278" s="69"/>
      <c r="C278" s="69"/>
      <c r="D278" s="69"/>
      <c r="E278" s="69"/>
      <c r="F278" s="69"/>
      <c r="G278" s="69"/>
    </row>
    <row r="279" spans="1:7" ht="15.75">
      <c r="A279" s="69"/>
      <c r="B279" s="69"/>
      <c r="C279" s="69"/>
      <c r="D279" s="69"/>
      <c r="E279" s="69"/>
      <c r="F279" s="69"/>
      <c r="G279" s="69"/>
    </row>
    <row r="280" spans="1:7" ht="15.75">
      <c r="A280" s="69"/>
      <c r="B280" s="69"/>
      <c r="C280" s="69"/>
      <c r="D280" s="69"/>
      <c r="E280" s="69"/>
      <c r="F280" s="69"/>
      <c r="G280" s="69"/>
    </row>
    <row r="281" spans="1:7" ht="15.75">
      <c r="A281" s="69"/>
      <c r="B281" s="69"/>
      <c r="C281" s="69"/>
      <c r="D281" s="69"/>
      <c r="E281" s="69"/>
      <c r="F281" s="69"/>
      <c r="G281" s="69"/>
    </row>
    <row r="282" spans="1:7" ht="15.75">
      <c r="A282" s="69"/>
      <c r="B282" s="69"/>
      <c r="C282" s="69"/>
      <c r="D282" s="69"/>
      <c r="E282" s="69"/>
      <c r="F282" s="69"/>
      <c r="G282" s="69"/>
    </row>
    <row r="283" spans="1:7" ht="15.75">
      <c r="A283" s="69"/>
      <c r="B283" s="69"/>
      <c r="C283" s="69"/>
      <c r="D283" s="69"/>
      <c r="E283" s="69"/>
      <c r="F283" s="69"/>
      <c r="G283" s="69"/>
    </row>
    <row r="284" spans="1:7" ht="15.75">
      <c r="A284" s="69"/>
      <c r="B284" s="69"/>
      <c r="C284" s="69"/>
      <c r="D284" s="69"/>
      <c r="E284" s="69"/>
      <c r="F284" s="69"/>
      <c r="G284" s="69"/>
    </row>
    <row r="285" spans="1:7" ht="15.75">
      <c r="A285" s="69"/>
      <c r="B285" s="69"/>
      <c r="C285" s="69"/>
      <c r="D285" s="69"/>
      <c r="E285" s="69"/>
      <c r="F285" s="69"/>
      <c r="G285" s="69"/>
    </row>
    <row r="286" spans="1:7" ht="15.75">
      <c r="A286" s="69"/>
      <c r="B286" s="69"/>
      <c r="C286" s="69"/>
      <c r="D286" s="69"/>
      <c r="E286" s="69"/>
      <c r="F286" s="69"/>
      <c r="G286" s="69"/>
    </row>
    <row r="287" spans="1:7" ht="15.75">
      <c r="A287" s="69"/>
      <c r="B287" s="69"/>
      <c r="C287" s="69"/>
      <c r="D287" s="69"/>
      <c r="E287" s="69"/>
      <c r="F287" s="69"/>
      <c r="G287" s="69"/>
    </row>
    <row r="288" spans="1:7" ht="15.75">
      <c r="A288" s="69"/>
      <c r="B288" s="69"/>
      <c r="C288" s="69"/>
      <c r="D288" s="69"/>
      <c r="E288" s="69"/>
      <c r="F288" s="69"/>
      <c r="G288" s="69"/>
    </row>
    <row r="289" spans="1:7" ht="15.75">
      <c r="A289" s="69"/>
      <c r="B289" s="69"/>
      <c r="C289" s="69"/>
      <c r="D289" s="69"/>
      <c r="E289" s="69"/>
      <c r="F289" s="69"/>
      <c r="G289" s="69"/>
    </row>
    <row r="290" spans="1:7" ht="15.75">
      <c r="A290" s="69"/>
      <c r="B290" s="69"/>
      <c r="C290" s="69"/>
      <c r="D290" s="69"/>
      <c r="E290" s="69"/>
      <c r="F290" s="69"/>
      <c r="G290" s="69"/>
    </row>
    <row r="291" spans="1:7" ht="15.75">
      <c r="A291" s="69"/>
      <c r="B291" s="69"/>
      <c r="C291" s="69"/>
      <c r="D291" s="69"/>
      <c r="E291" s="69"/>
      <c r="F291" s="69"/>
      <c r="G291" s="69"/>
    </row>
    <row r="292" spans="1:7" ht="15.75">
      <c r="A292" s="69"/>
      <c r="B292" s="69"/>
      <c r="C292" s="69"/>
      <c r="D292" s="69"/>
      <c r="E292" s="69"/>
      <c r="F292" s="69"/>
      <c r="G292" s="69"/>
    </row>
    <row r="293" spans="1:7" ht="15.75">
      <c r="A293" s="69"/>
      <c r="B293" s="69"/>
      <c r="C293" s="69"/>
      <c r="D293" s="69"/>
      <c r="E293" s="69"/>
      <c r="F293" s="69"/>
      <c r="G293" s="69"/>
    </row>
    <row r="294" spans="1:7" ht="15.75">
      <c r="A294" s="69"/>
      <c r="B294" s="69"/>
      <c r="C294" s="69"/>
      <c r="D294" s="69"/>
      <c r="E294" s="69"/>
      <c r="F294" s="69"/>
      <c r="G294" s="69"/>
    </row>
    <row r="295" spans="1:7" ht="15.75">
      <c r="A295" s="69"/>
      <c r="B295" s="69"/>
      <c r="C295" s="69"/>
      <c r="D295" s="69"/>
      <c r="E295" s="69"/>
      <c r="F295" s="69"/>
      <c r="G295" s="69"/>
    </row>
    <row r="296" spans="1:7" ht="15.75">
      <c r="A296" s="69"/>
      <c r="B296" s="69"/>
      <c r="C296" s="69"/>
      <c r="D296" s="69"/>
      <c r="E296" s="69"/>
      <c r="F296" s="69"/>
      <c r="G296" s="69"/>
    </row>
    <row r="297" spans="1:7" ht="15.75">
      <c r="A297" s="69"/>
      <c r="B297" s="69"/>
      <c r="C297" s="69"/>
      <c r="D297" s="69"/>
      <c r="E297" s="69"/>
      <c r="F297" s="69"/>
      <c r="G297" s="69"/>
    </row>
    <row r="298" spans="1:7" ht="15.75">
      <c r="A298" s="69"/>
      <c r="B298" s="69"/>
      <c r="C298" s="69"/>
      <c r="D298" s="69"/>
      <c r="E298" s="69"/>
      <c r="F298" s="69"/>
      <c r="G298" s="69"/>
    </row>
    <row r="299" spans="1:7" ht="15.75">
      <c r="A299" s="69"/>
      <c r="B299" s="69"/>
      <c r="C299" s="69"/>
      <c r="D299" s="69"/>
      <c r="E299" s="69"/>
      <c r="F299" s="69"/>
      <c r="G299" s="69"/>
    </row>
    <row r="300" spans="1:7" ht="15.75">
      <c r="A300" s="69"/>
      <c r="B300" s="69"/>
      <c r="C300" s="69"/>
      <c r="D300" s="69"/>
      <c r="E300" s="69"/>
      <c r="F300" s="69"/>
      <c r="G300" s="69"/>
    </row>
    <row r="301" spans="1:7" ht="15.75">
      <c r="A301" s="69"/>
      <c r="B301" s="69"/>
      <c r="C301" s="69"/>
      <c r="D301" s="69"/>
      <c r="E301" s="69"/>
      <c r="F301" s="69"/>
      <c r="G301" s="69"/>
    </row>
    <row r="302" spans="1:7" ht="15.75">
      <c r="A302" s="69"/>
      <c r="B302" s="69"/>
      <c r="C302" s="69"/>
      <c r="D302" s="69"/>
      <c r="E302" s="69"/>
      <c r="F302" s="69"/>
      <c r="G302" s="69"/>
    </row>
    <row r="303" spans="1:7" ht="15.75">
      <c r="A303" s="69"/>
      <c r="B303" s="69"/>
      <c r="C303" s="69"/>
      <c r="D303" s="69"/>
      <c r="E303" s="69"/>
      <c r="F303" s="69"/>
      <c r="G303" s="69"/>
    </row>
    <row r="304" spans="1:7" ht="15.75">
      <c r="A304" s="69"/>
      <c r="B304" s="69"/>
      <c r="C304" s="69"/>
      <c r="D304" s="69"/>
      <c r="E304" s="69"/>
      <c r="F304" s="69"/>
      <c r="G304" s="69"/>
    </row>
    <row r="305" spans="1:7" ht="15.75">
      <c r="A305" s="69"/>
      <c r="B305" s="69"/>
      <c r="C305" s="69"/>
      <c r="D305" s="69"/>
      <c r="E305" s="69"/>
      <c r="F305" s="69"/>
      <c r="G305" s="69"/>
    </row>
    <row r="306" spans="1:7" ht="15.75">
      <c r="A306" s="69"/>
      <c r="B306" s="69"/>
      <c r="C306" s="69"/>
      <c r="D306" s="69"/>
      <c r="E306" s="69"/>
      <c r="F306" s="69"/>
      <c r="G306" s="69"/>
    </row>
    <row r="307" spans="1:7" ht="15.75">
      <c r="A307" s="69"/>
      <c r="B307" s="69"/>
      <c r="C307" s="69"/>
      <c r="D307" s="69"/>
      <c r="E307" s="69"/>
      <c r="F307" s="69"/>
      <c r="G307" s="69"/>
    </row>
    <row r="308" spans="1:7" ht="15.75">
      <c r="A308" s="69"/>
      <c r="B308" s="69"/>
      <c r="C308" s="69"/>
      <c r="D308" s="69"/>
      <c r="E308" s="69"/>
      <c r="F308" s="69"/>
      <c r="G308" s="69"/>
    </row>
    <row r="309" spans="1:7" ht="15.75">
      <c r="A309" s="69"/>
      <c r="B309" s="69"/>
      <c r="C309" s="69"/>
      <c r="D309" s="69"/>
      <c r="E309" s="69"/>
      <c r="F309" s="69"/>
      <c r="G309" s="69"/>
    </row>
    <row r="310" spans="1:7" ht="15.75">
      <c r="A310" s="69"/>
      <c r="B310" s="69"/>
      <c r="C310" s="69"/>
      <c r="D310" s="69"/>
      <c r="E310" s="69"/>
      <c r="F310" s="69"/>
      <c r="G310" s="69"/>
    </row>
    <row r="311" spans="1:7" ht="15.75">
      <c r="A311" s="69"/>
      <c r="B311" s="69"/>
      <c r="C311" s="69"/>
      <c r="D311" s="69"/>
      <c r="E311" s="69"/>
      <c r="F311" s="69"/>
      <c r="G311" s="69"/>
    </row>
    <row r="312" spans="1:7" ht="15.75">
      <c r="A312" s="69"/>
      <c r="B312" s="69"/>
      <c r="C312" s="69"/>
      <c r="D312" s="69"/>
      <c r="E312" s="69"/>
      <c r="F312" s="69"/>
      <c r="G312" s="69"/>
    </row>
    <row r="313" spans="1:7" ht="15.75">
      <c r="A313" s="69"/>
      <c r="B313" s="69"/>
      <c r="C313" s="69"/>
      <c r="D313" s="69"/>
      <c r="E313" s="69"/>
      <c r="F313" s="69"/>
      <c r="G313" s="69"/>
    </row>
    <row r="314" spans="1:7" ht="15.75">
      <c r="A314" s="69"/>
      <c r="B314" s="69"/>
      <c r="C314" s="69"/>
      <c r="D314" s="69"/>
      <c r="E314" s="69"/>
      <c r="F314" s="69"/>
      <c r="G314" s="69"/>
    </row>
    <row r="315" spans="1:7" ht="15.75">
      <c r="A315" s="69"/>
      <c r="B315" s="69"/>
      <c r="C315" s="69"/>
      <c r="D315" s="69"/>
      <c r="E315" s="69"/>
      <c r="F315" s="69"/>
      <c r="G315" s="69"/>
    </row>
    <row r="316" spans="1:7" ht="15.75">
      <c r="A316" s="69"/>
      <c r="B316" s="69"/>
      <c r="C316" s="69"/>
      <c r="D316" s="69"/>
      <c r="E316" s="69"/>
      <c r="F316" s="69"/>
      <c r="G316" s="69"/>
    </row>
    <row r="317" spans="1:7" ht="15.75">
      <c r="A317" s="69"/>
      <c r="B317" s="69"/>
      <c r="C317" s="69"/>
      <c r="D317" s="69"/>
      <c r="E317" s="69"/>
      <c r="F317" s="69"/>
      <c r="G317" s="69"/>
    </row>
    <row r="318" spans="1:7" ht="15.75">
      <c r="A318" s="69"/>
      <c r="B318" s="69"/>
      <c r="C318" s="69"/>
      <c r="D318" s="69"/>
      <c r="E318" s="69"/>
      <c r="F318" s="69"/>
      <c r="G318" s="69"/>
    </row>
    <row r="319" spans="1:7" ht="15.75">
      <c r="A319" s="69"/>
      <c r="B319" s="69"/>
      <c r="C319" s="69"/>
      <c r="D319" s="69"/>
      <c r="E319" s="69"/>
      <c r="F319" s="69"/>
      <c r="G319" s="69"/>
    </row>
    <row r="320" spans="1:7" ht="15.75">
      <c r="A320" s="69"/>
      <c r="B320" s="69"/>
      <c r="C320" s="69"/>
      <c r="D320" s="69"/>
      <c r="E320" s="69"/>
      <c r="F320" s="69"/>
      <c r="G320" s="69"/>
    </row>
    <row r="321" spans="1:7" ht="15.75">
      <c r="A321" s="69"/>
      <c r="B321" s="69"/>
      <c r="C321" s="69"/>
      <c r="D321" s="69"/>
      <c r="E321" s="69"/>
      <c r="F321" s="69"/>
      <c r="G321" s="69"/>
    </row>
    <row r="322" spans="1:7" ht="15.75">
      <c r="A322" s="69"/>
      <c r="B322" s="69"/>
      <c r="C322" s="69"/>
      <c r="D322" s="69"/>
      <c r="E322" s="69"/>
      <c r="F322" s="69"/>
      <c r="G322" s="69"/>
    </row>
    <row r="323" spans="1:7" ht="15.75">
      <c r="A323" s="69"/>
      <c r="B323" s="69"/>
      <c r="C323" s="69"/>
      <c r="D323" s="69"/>
      <c r="E323" s="69"/>
      <c r="F323" s="69"/>
      <c r="G323" s="69"/>
    </row>
    <row r="324" spans="1:7" ht="15.75">
      <c r="A324" s="69"/>
      <c r="B324" s="69"/>
      <c r="C324" s="69"/>
      <c r="D324" s="69"/>
      <c r="E324" s="69"/>
      <c r="F324" s="69"/>
      <c r="G324" s="69"/>
    </row>
    <row r="325" spans="1:7" ht="15.75">
      <c r="A325" s="69"/>
      <c r="B325" s="69"/>
      <c r="C325" s="69"/>
      <c r="D325" s="69"/>
      <c r="E325" s="69"/>
      <c r="F325" s="69"/>
      <c r="G325" s="69"/>
    </row>
    <row r="326" spans="1:7" ht="15.75">
      <c r="A326" s="69"/>
      <c r="B326" s="69"/>
      <c r="C326" s="69"/>
      <c r="D326" s="69"/>
      <c r="E326" s="69"/>
      <c r="F326" s="69"/>
      <c r="G326" s="69"/>
    </row>
    <row r="327" spans="1:7" ht="15.75">
      <c r="A327" s="69"/>
      <c r="B327" s="69"/>
      <c r="C327" s="69"/>
      <c r="D327" s="69"/>
      <c r="E327" s="69"/>
      <c r="F327" s="69"/>
      <c r="G327" s="69"/>
    </row>
    <row r="328" spans="1:7" ht="15.75">
      <c r="A328" s="69"/>
      <c r="B328" s="69"/>
      <c r="C328" s="69"/>
      <c r="D328" s="69"/>
      <c r="E328" s="69"/>
      <c r="F328" s="69"/>
      <c r="G328" s="69"/>
    </row>
    <row r="329" spans="1:7" ht="15.75">
      <c r="A329" s="69"/>
      <c r="B329" s="69"/>
      <c r="C329" s="69"/>
      <c r="D329" s="69"/>
      <c r="E329" s="69"/>
      <c r="F329" s="69"/>
      <c r="G329" s="69"/>
    </row>
    <row r="330" spans="1:7" ht="15.75">
      <c r="A330" s="69"/>
      <c r="B330" s="69"/>
      <c r="C330" s="69"/>
      <c r="D330" s="69"/>
      <c r="E330" s="69"/>
      <c r="F330" s="69"/>
      <c r="G330" s="69"/>
    </row>
    <row r="331" spans="1:7" ht="15.75">
      <c r="A331" s="69"/>
      <c r="B331" s="69"/>
      <c r="C331" s="69"/>
      <c r="D331" s="69"/>
      <c r="E331" s="69"/>
      <c r="F331" s="69"/>
      <c r="G331" s="69"/>
    </row>
    <row r="332" spans="1:7" ht="15.75">
      <c r="A332" s="69"/>
      <c r="B332" s="69"/>
      <c r="C332" s="69"/>
      <c r="D332" s="69"/>
      <c r="E332" s="69"/>
      <c r="F332" s="69"/>
      <c r="G332" s="69"/>
    </row>
    <row r="333" spans="1:7" ht="15.75">
      <c r="A333" s="69"/>
      <c r="B333" s="69"/>
      <c r="C333" s="69"/>
      <c r="D333" s="69"/>
      <c r="E333" s="69"/>
      <c r="F333" s="69"/>
      <c r="G333" s="69"/>
    </row>
    <row r="334" spans="1:7" ht="15.75">
      <c r="A334" s="69"/>
      <c r="B334" s="69"/>
      <c r="C334" s="69"/>
      <c r="D334" s="69"/>
      <c r="E334" s="69"/>
      <c r="F334" s="69"/>
      <c r="G334" s="69"/>
    </row>
    <row r="335" spans="1:7" ht="15.75">
      <c r="A335" s="69"/>
      <c r="B335" s="69"/>
      <c r="C335" s="69"/>
      <c r="D335" s="69"/>
      <c r="E335" s="69"/>
      <c r="F335" s="69"/>
      <c r="G335" s="69"/>
    </row>
    <row r="336" spans="1:7" ht="15.75">
      <c r="A336" s="69"/>
      <c r="B336" s="69"/>
      <c r="C336" s="69"/>
      <c r="D336" s="69"/>
      <c r="E336" s="69"/>
      <c r="F336" s="69"/>
      <c r="G336" s="69"/>
    </row>
    <row r="337" spans="1:7" ht="15.75">
      <c r="A337" s="69"/>
      <c r="B337" s="69"/>
      <c r="C337" s="69"/>
      <c r="D337" s="69"/>
      <c r="E337" s="69"/>
      <c r="F337" s="69"/>
      <c r="G337" s="69"/>
    </row>
    <row r="338" spans="1:7" ht="15.75">
      <c r="A338" s="69"/>
      <c r="B338" s="69"/>
      <c r="C338" s="69"/>
      <c r="D338" s="69"/>
      <c r="E338" s="69"/>
      <c r="F338" s="69"/>
      <c r="G338" s="69"/>
    </row>
    <row r="339" spans="1:7" ht="15.75">
      <c r="A339" s="69"/>
      <c r="B339" s="69"/>
      <c r="C339" s="69"/>
      <c r="D339" s="69"/>
      <c r="E339" s="69"/>
      <c r="F339" s="69"/>
      <c r="G339" s="69"/>
    </row>
    <row r="340" spans="1:7" ht="15.75">
      <c r="A340" s="69"/>
      <c r="B340" s="69"/>
      <c r="C340" s="69"/>
      <c r="D340" s="69"/>
      <c r="E340" s="69"/>
      <c r="F340" s="69"/>
      <c r="G340" s="69"/>
    </row>
    <row r="341" spans="1:7" ht="15.75">
      <c r="A341" s="69"/>
      <c r="B341" s="69"/>
      <c r="C341" s="69"/>
      <c r="D341" s="69"/>
      <c r="E341" s="69"/>
      <c r="F341" s="69"/>
      <c r="G341" s="69"/>
    </row>
    <row r="342" spans="1:7" ht="15.75">
      <c r="A342" s="69"/>
      <c r="B342" s="69"/>
      <c r="C342" s="69"/>
      <c r="D342" s="69"/>
      <c r="E342" s="69"/>
      <c r="F342" s="69"/>
      <c r="G342" s="69"/>
    </row>
    <row r="343" spans="1:7" ht="15.75">
      <c r="A343" s="69"/>
      <c r="B343" s="69"/>
      <c r="C343" s="69"/>
      <c r="D343" s="69"/>
      <c r="E343" s="69"/>
      <c r="F343" s="69"/>
      <c r="G343" s="69"/>
    </row>
    <row r="344" spans="1:7" ht="15.75">
      <c r="A344" s="69"/>
      <c r="B344" s="69"/>
      <c r="C344" s="69"/>
      <c r="D344" s="69"/>
      <c r="E344" s="69"/>
      <c r="F344" s="69"/>
      <c r="G344" s="69"/>
    </row>
    <row r="345" spans="1:7" ht="15.75">
      <c r="A345" s="69"/>
      <c r="B345" s="69"/>
      <c r="C345" s="69"/>
      <c r="D345" s="69"/>
      <c r="E345" s="69"/>
      <c r="F345" s="69"/>
      <c r="G345" s="69"/>
    </row>
    <row r="346" spans="1:7" ht="15.75">
      <c r="A346" s="69"/>
      <c r="B346" s="69"/>
      <c r="C346" s="69"/>
      <c r="D346" s="69"/>
      <c r="E346" s="69"/>
      <c r="F346" s="69"/>
      <c r="G346" s="69"/>
    </row>
    <row r="347" spans="1:7" ht="15.75">
      <c r="A347" s="69"/>
      <c r="B347" s="69"/>
      <c r="C347" s="69"/>
      <c r="D347" s="69"/>
      <c r="E347" s="69"/>
      <c r="F347" s="69"/>
      <c r="G347" s="69"/>
    </row>
    <row r="348" spans="1:7" ht="15.75">
      <c r="A348" s="69"/>
      <c r="B348" s="69"/>
      <c r="C348" s="69"/>
      <c r="D348" s="69"/>
      <c r="E348" s="69"/>
      <c r="F348" s="69"/>
      <c r="G348" s="69"/>
    </row>
    <row r="349" spans="1:7" ht="15.75">
      <c r="A349" s="69"/>
      <c r="B349" s="69"/>
      <c r="C349" s="69"/>
      <c r="D349" s="69"/>
      <c r="E349" s="69"/>
      <c r="F349" s="69"/>
      <c r="G349" s="69"/>
    </row>
    <row r="350" spans="1:7" ht="15.75">
      <c r="A350" s="69"/>
      <c r="B350" s="69"/>
      <c r="C350" s="69"/>
      <c r="D350" s="69"/>
      <c r="E350" s="69"/>
      <c r="F350" s="69"/>
      <c r="G350" s="69"/>
    </row>
    <row r="351" spans="1:7" ht="15.75">
      <c r="A351" s="69"/>
      <c r="B351" s="69"/>
      <c r="C351" s="69"/>
      <c r="D351" s="69"/>
      <c r="E351" s="69"/>
      <c r="F351" s="69"/>
      <c r="G351" s="69"/>
    </row>
    <row r="352" spans="1:7" ht="15.75">
      <c r="A352" s="69"/>
      <c r="B352" s="69"/>
      <c r="C352" s="69"/>
      <c r="D352" s="69"/>
      <c r="E352" s="69"/>
      <c r="F352" s="69"/>
      <c r="G352" s="69"/>
    </row>
    <row r="353" spans="1:7" ht="15.75">
      <c r="A353" s="69"/>
      <c r="B353" s="69"/>
      <c r="C353" s="69"/>
      <c r="D353" s="69"/>
      <c r="E353" s="69"/>
      <c r="F353" s="69"/>
      <c r="G353" s="69"/>
    </row>
    <row r="354" spans="1:7" ht="15.75">
      <c r="A354" s="69"/>
      <c r="B354" s="69"/>
      <c r="C354" s="69"/>
      <c r="D354" s="69"/>
      <c r="E354" s="69"/>
      <c r="F354" s="69"/>
      <c r="G354" s="69"/>
    </row>
    <row r="355" spans="1:7" ht="15.75">
      <c r="A355" s="69"/>
      <c r="B355" s="69"/>
      <c r="C355" s="69"/>
      <c r="D355" s="69"/>
      <c r="E355" s="69"/>
      <c r="F355" s="69"/>
      <c r="G355" s="69"/>
    </row>
    <row r="356" spans="1:7" ht="15.75">
      <c r="A356" s="69"/>
      <c r="B356" s="69"/>
      <c r="C356" s="69"/>
      <c r="D356" s="69"/>
      <c r="E356" s="69"/>
      <c r="F356" s="69"/>
      <c r="G356" s="69"/>
    </row>
    <row r="357" spans="1:7" ht="15.75">
      <c r="A357" s="69"/>
      <c r="B357" s="69"/>
      <c r="C357" s="69"/>
      <c r="D357" s="69"/>
      <c r="E357" s="69"/>
      <c r="F357" s="69"/>
      <c r="G357" s="69"/>
    </row>
    <row r="358" spans="1:7" ht="15.75">
      <c r="A358" s="69"/>
      <c r="B358" s="69"/>
      <c r="C358" s="69"/>
      <c r="D358" s="69"/>
      <c r="E358" s="69"/>
      <c r="F358" s="69"/>
      <c r="G358" s="69"/>
    </row>
    <row r="359" spans="1:7" ht="15.75">
      <c r="A359" s="69"/>
      <c r="B359" s="69"/>
      <c r="C359" s="69"/>
      <c r="D359" s="69"/>
      <c r="E359" s="69"/>
      <c r="F359" s="69"/>
      <c r="G359" s="69"/>
    </row>
    <row r="360" spans="1:7" ht="15.75">
      <c r="A360" s="69"/>
      <c r="B360" s="69"/>
      <c r="C360" s="69"/>
      <c r="D360" s="69"/>
      <c r="E360" s="69"/>
      <c r="F360" s="69"/>
      <c r="G360" s="69"/>
    </row>
    <row r="361" spans="1:7" ht="15.75">
      <c r="A361" s="69"/>
      <c r="B361" s="69"/>
      <c r="C361" s="69"/>
      <c r="D361" s="69"/>
      <c r="E361" s="69"/>
      <c r="F361" s="69"/>
      <c r="G361" s="69"/>
    </row>
    <row r="362" spans="1:7" ht="15.75">
      <c r="A362" s="69"/>
      <c r="B362" s="69"/>
      <c r="C362" s="69"/>
      <c r="D362" s="69"/>
      <c r="E362" s="69"/>
      <c r="F362" s="69"/>
      <c r="G362" s="69"/>
    </row>
    <row r="363" spans="1:7" ht="15.75">
      <c r="A363" s="69"/>
      <c r="B363" s="69"/>
      <c r="C363" s="69"/>
      <c r="D363" s="69"/>
      <c r="E363" s="69"/>
      <c r="F363" s="69"/>
      <c r="G363" s="69"/>
    </row>
    <row r="364" spans="1:7" ht="15.75">
      <c r="A364" s="69"/>
      <c r="B364" s="69"/>
      <c r="C364" s="69"/>
      <c r="D364" s="69"/>
      <c r="E364" s="69"/>
      <c r="F364" s="69"/>
      <c r="G364" s="69"/>
    </row>
    <row r="365" spans="1:7" ht="15.75">
      <c r="A365" s="69"/>
      <c r="B365" s="69"/>
      <c r="C365" s="69"/>
      <c r="D365" s="69"/>
      <c r="E365" s="69"/>
      <c r="F365" s="69"/>
      <c r="G365" s="69"/>
    </row>
    <row r="366" spans="1:7" ht="15.75">
      <c r="A366" s="69"/>
      <c r="B366" s="69"/>
      <c r="C366" s="69"/>
      <c r="D366" s="69"/>
      <c r="E366" s="69"/>
      <c r="F366" s="69"/>
      <c r="G366" s="69"/>
    </row>
    <row r="367" spans="1:7" ht="15.75">
      <c r="A367" s="69"/>
      <c r="B367" s="69"/>
      <c r="C367" s="69"/>
      <c r="D367" s="69"/>
      <c r="E367" s="69"/>
      <c r="F367" s="69"/>
      <c r="G367" s="69"/>
    </row>
    <row r="368" spans="1:7" ht="15.75">
      <c r="A368" s="69"/>
      <c r="B368" s="69"/>
      <c r="C368" s="69"/>
      <c r="D368" s="69"/>
      <c r="E368" s="69"/>
      <c r="F368" s="69"/>
      <c r="G368" s="69"/>
    </row>
    <row r="369" spans="1:7" ht="15.75">
      <c r="A369" s="69"/>
      <c r="B369" s="69"/>
      <c r="C369" s="69"/>
      <c r="D369" s="69"/>
      <c r="E369" s="69"/>
      <c r="F369" s="69"/>
      <c r="G369" s="69"/>
    </row>
    <row r="370" spans="1:7" ht="15.75">
      <c r="A370" s="69"/>
      <c r="B370" s="69"/>
      <c r="C370" s="69"/>
      <c r="D370" s="69"/>
      <c r="E370" s="69"/>
      <c r="F370" s="69"/>
      <c r="G370" s="69"/>
    </row>
    <row r="371" spans="1:7" ht="15.75">
      <c r="A371" s="69"/>
      <c r="B371" s="69"/>
      <c r="C371" s="69"/>
      <c r="D371" s="69"/>
      <c r="E371" s="69"/>
      <c r="F371" s="69"/>
      <c r="G371" s="69"/>
    </row>
    <row r="372" spans="1:7" ht="15.75">
      <c r="A372" s="69"/>
      <c r="B372" s="69"/>
      <c r="C372" s="69"/>
      <c r="D372" s="69"/>
      <c r="E372" s="69"/>
      <c r="F372" s="69"/>
      <c r="G372" s="69"/>
    </row>
    <row r="373" spans="1:7" ht="15.75">
      <c r="A373" s="69"/>
      <c r="B373" s="69"/>
      <c r="C373" s="69"/>
      <c r="D373" s="69"/>
      <c r="E373" s="69"/>
      <c r="F373" s="69"/>
      <c r="G373" s="69"/>
    </row>
    <row r="374" spans="1:7" ht="15.75">
      <c r="A374" s="69"/>
      <c r="B374" s="69"/>
      <c r="C374" s="69"/>
      <c r="D374" s="69"/>
      <c r="E374" s="69"/>
      <c r="F374" s="69"/>
      <c r="G374" s="69"/>
    </row>
    <row r="375" spans="1:7" ht="15.75">
      <c r="A375" s="69"/>
      <c r="B375" s="69"/>
      <c r="C375" s="69"/>
      <c r="D375" s="69"/>
      <c r="E375" s="69"/>
      <c r="F375" s="69"/>
      <c r="G375" s="69"/>
    </row>
    <row r="376" spans="1:7" ht="15.75">
      <c r="A376" s="69"/>
      <c r="B376" s="69"/>
      <c r="C376" s="69"/>
      <c r="D376" s="69"/>
      <c r="E376" s="69"/>
      <c r="F376" s="69"/>
      <c r="G376" s="69"/>
    </row>
    <row r="377" spans="1:7" ht="15.75">
      <c r="A377" s="69"/>
      <c r="B377" s="69"/>
      <c r="C377" s="69"/>
      <c r="D377" s="69"/>
      <c r="E377" s="69"/>
      <c r="F377" s="69"/>
      <c r="G377" s="69"/>
    </row>
    <row r="378" spans="1:7" ht="15.75">
      <c r="A378" s="69"/>
      <c r="B378" s="69"/>
      <c r="C378" s="69"/>
      <c r="D378" s="69"/>
      <c r="E378" s="69"/>
      <c r="F378" s="69"/>
      <c r="G378" s="69"/>
    </row>
    <row r="379" spans="1:7" ht="15.75">
      <c r="A379" s="69"/>
      <c r="B379" s="69"/>
      <c r="C379" s="69"/>
      <c r="D379" s="69"/>
      <c r="E379" s="69"/>
      <c r="F379" s="69"/>
      <c r="G379" s="69"/>
    </row>
    <row r="380" spans="1:7" ht="15.75">
      <c r="A380" s="69"/>
      <c r="B380" s="69"/>
      <c r="C380" s="69"/>
      <c r="D380" s="69"/>
      <c r="E380" s="69"/>
      <c r="F380" s="69"/>
      <c r="G380" s="69"/>
    </row>
    <row r="381" spans="1:7" ht="15.75">
      <c r="A381" s="69"/>
      <c r="B381" s="69"/>
      <c r="C381" s="69"/>
      <c r="D381" s="69"/>
      <c r="E381" s="69"/>
      <c r="F381" s="69"/>
      <c r="G381" s="69"/>
    </row>
    <row r="382" spans="1:7" ht="15.75">
      <c r="A382" s="69"/>
      <c r="B382" s="69"/>
      <c r="C382" s="69"/>
      <c r="D382" s="69"/>
      <c r="E382" s="69"/>
      <c r="F382" s="69"/>
      <c r="G382" s="69"/>
    </row>
    <row r="383" spans="1:7" ht="15.75">
      <c r="A383" s="69"/>
      <c r="B383" s="69"/>
      <c r="C383" s="69"/>
      <c r="D383" s="69"/>
      <c r="E383" s="69"/>
      <c r="F383" s="69"/>
      <c r="G383" s="69"/>
    </row>
    <row r="384" spans="1:7" ht="15.75">
      <c r="A384" s="69"/>
      <c r="B384" s="69"/>
      <c r="C384" s="69"/>
      <c r="D384" s="69"/>
      <c r="E384" s="69"/>
      <c r="F384" s="69"/>
      <c r="G384" s="69"/>
    </row>
    <row r="385" spans="1:7" ht="15.75">
      <c r="A385" s="69"/>
      <c r="B385" s="69"/>
      <c r="C385" s="69"/>
      <c r="D385" s="69"/>
      <c r="E385" s="69"/>
      <c r="F385" s="69"/>
      <c r="G385" s="69"/>
    </row>
    <row r="386" spans="1:7" ht="15.75">
      <c r="A386" s="69"/>
      <c r="B386" s="69"/>
      <c r="C386" s="69"/>
      <c r="D386" s="69"/>
      <c r="E386" s="69"/>
      <c r="F386" s="69"/>
      <c r="G386" s="69"/>
    </row>
    <row r="387" spans="1:7" ht="15.75">
      <c r="A387" s="69"/>
      <c r="B387" s="69"/>
      <c r="C387" s="69"/>
      <c r="D387" s="69"/>
      <c r="E387" s="69"/>
      <c r="F387" s="69"/>
      <c r="G387" s="69"/>
    </row>
    <row r="388" spans="1:7" ht="15.75">
      <c r="A388" s="69"/>
      <c r="B388" s="69"/>
      <c r="C388" s="69"/>
      <c r="D388" s="69"/>
      <c r="E388" s="69"/>
      <c r="F388" s="69"/>
      <c r="G388" s="69"/>
    </row>
    <row r="389" spans="1:7" ht="15.75">
      <c r="A389" s="69"/>
      <c r="B389" s="69"/>
      <c r="C389" s="69"/>
      <c r="D389" s="69"/>
      <c r="E389" s="69"/>
      <c r="F389" s="69"/>
      <c r="G389" s="69"/>
    </row>
    <row r="390" spans="1:7" ht="15.75">
      <c r="A390" s="69"/>
      <c r="B390" s="69"/>
      <c r="C390" s="69"/>
      <c r="D390" s="69"/>
      <c r="E390" s="69"/>
      <c r="F390" s="69"/>
      <c r="G390" s="69"/>
    </row>
    <row r="391" spans="1:7" ht="15.75">
      <c r="A391" s="69"/>
      <c r="B391" s="69"/>
      <c r="C391" s="69"/>
      <c r="D391" s="69"/>
      <c r="E391" s="69"/>
      <c r="F391" s="69"/>
      <c r="G391" s="69"/>
    </row>
    <row r="392" spans="1:7" ht="15.75">
      <c r="A392" s="69"/>
      <c r="B392" s="69"/>
      <c r="C392" s="69"/>
      <c r="D392" s="69"/>
      <c r="E392" s="69"/>
      <c r="F392" s="69"/>
      <c r="G392" s="69"/>
    </row>
    <row r="393" spans="1:7" ht="15.75">
      <c r="A393" s="69"/>
      <c r="B393" s="69"/>
      <c r="C393" s="69"/>
      <c r="D393" s="69"/>
      <c r="E393" s="69"/>
      <c r="F393" s="69"/>
      <c r="G393" s="69"/>
    </row>
    <row r="394" spans="1:7" ht="15.75">
      <c r="A394" s="69"/>
      <c r="B394" s="69"/>
      <c r="C394" s="69"/>
      <c r="D394" s="69"/>
      <c r="E394" s="69"/>
      <c r="F394" s="69"/>
      <c r="G394" s="69"/>
    </row>
    <row r="395" spans="1:7" ht="15.75">
      <c r="A395" s="69"/>
      <c r="B395" s="69"/>
      <c r="C395" s="69"/>
      <c r="D395" s="69"/>
      <c r="E395" s="69"/>
      <c r="F395" s="69"/>
      <c r="G395" s="69"/>
    </row>
    <row r="396" spans="1:7" ht="15.75">
      <c r="A396" s="69"/>
      <c r="B396" s="69"/>
      <c r="C396" s="69"/>
      <c r="D396" s="69"/>
      <c r="E396" s="69"/>
      <c r="F396" s="69"/>
      <c r="G396" s="69"/>
    </row>
    <row r="397" spans="1:7" ht="15.75">
      <c r="A397" s="69"/>
      <c r="B397" s="69"/>
      <c r="C397" s="69"/>
      <c r="D397" s="69"/>
      <c r="E397" s="69"/>
      <c r="F397" s="69"/>
      <c r="G397" s="69"/>
    </row>
    <row r="398" spans="1:7" ht="15.75">
      <c r="A398" s="69"/>
      <c r="B398" s="69"/>
      <c r="C398" s="69"/>
      <c r="D398" s="69"/>
      <c r="E398" s="69"/>
      <c r="F398" s="69"/>
      <c r="G398" s="69"/>
    </row>
    <row r="399" spans="1:7" ht="15.75">
      <c r="A399" s="69"/>
      <c r="B399" s="69"/>
      <c r="C399" s="69"/>
      <c r="D399" s="69"/>
      <c r="E399" s="69"/>
      <c r="F399" s="69"/>
      <c r="G399" s="69"/>
    </row>
    <row r="400" spans="1:7" ht="15.75">
      <c r="A400" s="69"/>
      <c r="B400" s="69"/>
      <c r="C400" s="69"/>
      <c r="D400" s="69"/>
      <c r="E400" s="69"/>
      <c r="F400" s="69"/>
      <c r="G400" s="69"/>
    </row>
    <row r="401" spans="1:7" ht="15.75">
      <c r="A401" s="69"/>
      <c r="B401" s="69"/>
      <c r="C401" s="69"/>
      <c r="D401" s="69"/>
      <c r="E401" s="69"/>
      <c r="F401" s="69"/>
      <c r="G401" s="69"/>
    </row>
    <row r="402" spans="1:7" ht="15.75">
      <c r="A402" s="69"/>
      <c r="B402" s="69"/>
      <c r="C402" s="69"/>
      <c r="D402" s="69"/>
      <c r="E402" s="69"/>
      <c r="F402" s="69"/>
      <c r="G402" s="69"/>
    </row>
    <row r="403" spans="1:7" ht="15.75">
      <c r="A403" s="69"/>
      <c r="B403" s="69"/>
      <c r="C403" s="69"/>
      <c r="D403" s="69"/>
      <c r="E403" s="69"/>
      <c r="F403" s="69"/>
      <c r="G403" s="69"/>
    </row>
    <row r="404" spans="1:7" ht="15.75">
      <c r="A404" s="69"/>
      <c r="B404" s="69"/>
      <c r="C404" s="69"/>
      <c r="D404" s="69"/>
      <c r="E404" s="69"/>
      <c r="F404" s="69"/>
      <c r="G404" s="69"/>
    </row>
    <row r="405" spans="1:7" ht="15.75">
      <c r="A405" s="69"/>
      <c r="B405" s="69"/>
      <c r="C405" s="69"/>
      <c r="D405" s="69"/>
      <c r="E405" s="69"/>
      <c r="F405" s="69"/>
      <c r="G405" s="69"/>
    </row>
    <row r="406" spans="1:7" ht="15.75">
      <c r="A406" s="69"/>
      <c r="B406" s="69"/>
      <c r="C406" s="69"/>
      <c r="D406" s="69"/>
      <c r="E406" s="69"/>
      <c r="F406" s="69"/>
      <c r="G406" s="69"/>
    </row>
    <row r="407" spans="1:7" ht="15.75">
      <c r="A407" s="69"/>
      <c r="B407" s="69"/>
      <c r="C407" s="69"/>
      <c r="D407" s="69"/>
      <c r="E407" s="69"/>
      <c r="F407" s="69"/>
      <c r="G407" s="69"/>
    </row>
    <row r="408" spans="1:7" ht="15.75">
      <c r="A408" s="69"/>
      <c r="B408" s="69"/>
      <c r="C408" s="69"/>
      <c r="D408" s="69"/>
      <c r="E408" s="69"/>
      <c r="F408" s="69"/>
      <c r="G408" s="69"/>
    </row>
    <row r="409" spans="1:7" ht="15.75">
      <c r="A409" s="69"/>
      <c r="B409" s="69"/>
      <c r="C409" s="69"/>
      <c r="D409" s="69"/>
      <c r="E409" s="69"/>
      <c r="F409" s="69"/>
      <c r="G409" s="69"/>
    </row>
    <row r="410" spans="1:7" ht="15.75">
      <c r="A410" s="69"/>
      <c r="B410" s="69"/>
      <c r="C410" s="69"/>
      <c r="D410" s="69"/>
      <c r="E410" s="69"/>
      <c r="F410" s="69"/>
      <c r="G410" s="69"/>
    </row>
    <row r="411" spans="1:7" ht="15.75">
      <c r="A411" s="69"/>
      <c r="B411" s="69"/>
      <c r="C411" s="69"/>
      <c r="D411" s="69"/>
      <c r="E411" s="69"/>
      <c r="F411" s="69"/>
      <c r="G411" s="69"/>
    </row>
    <row r="412" spans="1:7" ht="15.75">
      <c r="A412" s="69"/>
      <c r="B412" s="69"/>
      <c r="C412" s="69"/>
      <c r="D412" s="69"/>
      <c r="E412" s="69"/>
      <c r="F412" s="69"/>
      <c r="G412" s="69"/>
    </row>
    <row r="413" spans="1:7" ht="15.75">
      <c r="A413" s="69"/>
      <c r="B413" s="69"/>
      <c r="C413" s="69"/>
      <c r="D413" s="69"/>
      <c r="E413" s="69"/>
      <c r="F413" s="69"/>
      <c r="G413" s="69"/>
    </row>
    <row r="414" spans="1:7" ht="15.75">
      <c r="A414" s="69"/>
      <c r="B414" s="69"/>
      <c r="C414" s="69"/>
      <c r="D414" s="69"/>
      <c r="E414" s="69"/>
      <c r="F414" s="69"/>
      <c r="G414" s="69"/>
    </row>
    <row r="415" spans="1:7" ht="15.75">
      <c r="A415" s="69"/>
      <c r="B415" s="69"/>
      <c r="C415" s="69"/>
      <c r="D415" s="69"/>
      <c r="E415" s="69"/>
      <c r="F415" s="69"/>
      <c r="G415" s="69"/>
    </row>
    <row r="416" spans="1:7" ht="15.75">
      <c r="A416" s="69"/>
      <c r="B416" s="69"/>
      <c r="C416" s="69"/>
      <c r="D416" s="69"/>
      <c r="E416" s="69"/>
      <c r="F416" s="69"/>
      <c r="G416" s="69"/>
    </row>
    <row r="417" spans="1:7" ht="15.75">
      <c r="A417" s="69"/>
      <c r="B417" s="69"/>
      <c r="C417" s="69"/>
      <c r="D417" s="69"/>
      <c r="E417" s="69"/>
      <c r="F417" s="69"/>
      <c r="G417" s="69"/>
    </row>
    <row r="418" spans="1:7" ht="15.75">
      <c r="A418" s="69"/>
      <c r="B418" s="69"/>
      <c r="C418" s="69"/>
      <c r="D418" s="69"/>
      <c r="E418" s="69"/>
      <c r="F418" s="69"/>
      <c r="G418" s="69"/>
    </row>
    <row r="419" spans="1:7" ht="15.75">
      <c r="A419" s="69"/>
      <c r="B419" s="69"/>
      <c r="C419" s="69"/>
      <c r="D419" s="69"/>
      <c r="E419" s="69"/>
      <c r="F419" s="69"/>
      <c r="G419" s="69"/>
    </row>
    <row r="420" spans="1:7" ht="15.75">
      <c r="A420" s="69"/>
      <c r="B420" s="69"/>
      <c r="C420" s="69"/>
      <c r="D420" s="69"/>
      <c r="E420" s="69"/>
      <c r="F420" s="69"/>
      <c r="G420" s="69"/>
    </row>
    <row r="421" spans="1:7" ht="15.75">
      <c r="A421" s="69"/>
      <c r="B421" s="69"/>
      <c r="C421" s="69"/>
      <c r="D421" s="69"/>
      <c r="E421" s="69"/>
      <c r="F421" s="69"/>
      <c r="G421" s="69"/>
    </row>
    <row r="422" spans="1:7" ht="15.75">
      <c r="A422" s="69"/>
      <c r="B422" s="69"/>
      <c r="C422" s="69"/>
      <c r="D422" s="69"/>
      <c r="E422" s="69"/>
      <c r="F422" s="69"/>
      <c r="G422" s="69"/>
    </row>
    <row r="423" spans="1:7" ht="15.75">
      <c r="A423" s="69"/>
      <c r="B423" s="69"/>
      <c r="C423" s="69"/>
      <c r="D423" s="69"/>
      <c r="E423" s="69"/>
      <c r="F423" s="69"/>
      <c r="G423" s="69"/>
    </row>
    <row r="424" spans="1:7" ht="15.75">
      <c r="A424" s="69"/>
      <c r="B424" s="69"/>
      <c r="C424" s="69"/>
      <c r="D424" s="69"/>
      <c r="E424" s="69"/>
      <c r="F424" s="69"/>
      <c r="G424" s="69"/>
    </row>
    <row r="425" spans="1:7" ht="15.75">
      <c r="A425" s="69"/>
      <c r="B425" s="69"/>
      <c r="C425" s="69"/>
      <c r="D425" s="69"/>
      <c r="E425" s="69"/>
      <c r="F425" s="69"/>
      <c r="G425" s="69"/>
    </row>
    <row r="426" spans="1:7" ht="15.75">
      <c r="A426" s="69"/>
      <c r="B426" s="69"/>
      <c r="C426" s="69"/>
      <c r="D426" s="69"/>
      <c r="E426" s="69"/>
      <c r="F426" s="69"/>
      <c r="G426" s="69"/>
    </row>
    <row r="427" spans="1:7" ht="15.75">
      <c r="A427" s="69"/>
      <c r="B427" s="69"/>
      <c r="C427" s="69"/>
      <c r="D427" s="69"/>
      <c r="E427" s="69"/>
      <c r="F427" s="69"/>
      <c r="G427" s="69"/>
    </row>
    <row r="428" spans="1:7" ht="15.75">
      <c r="A428" s="69"/>
      <c r="B428" s="69"/>
      <c r="C428" s="69"/>
      <c r="D428" s="69"/>
      <c r="E428" s="69"/>
      <c r="F428" s="69"/>
      <c r="G428" s="69"/>
    </row>
    <row r="429" spans="1:7" ht="15.75">
      <c r="A429" s="69"/>
      <c r="B429" s="69"/>
      <c r="C429" s="69"/>
      <c r="D429" s="69"/>
      <c r="E429" s="69"/>
      <c r="F429" s="69"/>
      <c r="G429" s="69"/>
    </row>
    <row r="430" spans="1:7" ht="15.75">
      <c r="A430" s="69"/>
      <c r="B430" s="69"/>
      <c r="C430" s="69"/>
      <c r="D430" s="69"/>
      <c r="E430" s="69"/>
      <c r="F430" s="69"/>
      <c r="G430" s="69"/>
    </row>
    <row r="431" spans="1:7" ht="15.75">
      <c r="A431" s="69"/>
      <c r="B431" s="69"/>
      <c r="C431" s="69"/>
      <c r="D431" s="69"/>
      <c r="E431" s="69"/>
      <c r="F431" s="69"/>
      <c r="G431" s="69"/>
    </row>
    <row r="432" spans="1:7" ht="15.75">
      <c r="A432" s="69"/>
      <c r="B432" s="69"/>
      <c r="C432" s="69"/>
      <c r="D432" s="69"/>
      <c r="E432" s="69"/>
      <c r="F432" s="69"/>
      <c r="G432" s="69"/>
    </row>
    <row r="433" spans="1:7" ht="15.75">
      <c r="A433" s="69"/>
      <c r="B433" s="69"/>
      <c r="C433" s="69"/>
      <c r="D433" s="69"/>
      <c r="E433" s="69"/>
      <c r="F433" s="69"/>
      <c r="G433" s="69"/>
    </row>
    <row r="434" spans="1:7" ht="15.75">
      <c r="A434" s="69"/>
      <c r="B434" s="69"/>
      <c r="C434" s="69"/>
      <c r="D434" s="69"/>
      <c r="E434" s="69"/>
      <c r="F434" s="69"/>
      <c r="G434" s="69"/>
    </row>
    <row r="435" spans="1:7" ht="15.75">
      <c r="A435" s="69"/>
      <c r="B435" s="69"/>
      <c r="C435" s="69"/>
      <c r="D435" s="69"/>
      <c r="E435" s="69"/>
      <c r="F435" s="69"/>
      <c r="G435" s="69"/>
    </row>
    <row r="436" spans="1:7" ht="15.75">
      <c r="A436" s="69"/>
      <c r="B436" s="69"/>
      <c r="C436" s="69"/>
      <c r="D436" s="69"/>
      <c r="E436" s="69"/>
      <c r="F436" s="69"/>
      <c r="G436" s="69"/>
    </row>
    <row r="437" spans="1:7" ht="15.75">
      <c r="A437" s="69"/>
      <c r="B437" s="69"/>
      <c r="C437" s="69"/>
      <c r="D437" s="69"/>
      <c r="E437" s="69"/>
      <c r="F437" s="69"/>
      <c r="G437" s="69"/>
    </row>
    <row r="438" spans="1:7" ht="15.75">
      <c r="A438" s="69"/>
      <c r="B438" s="69"/>
      <c r="C438" s="69"/>
      <c r="D438" s="69"/>
      <c r="E438" s="69"/>
      <c r="F438" s="69"/>
      <c r="G438" s="69"/>
    </row>
    <row r="439" spans="1:7" ht="15.75">
      <c r="A439" s="69"/>
      <c r="B439" s="69"/>
      <c r="C439" s="69"/>
      <c r="D439" s="69"/>
      <c r="E439" s="69"/>
      <c r="F439" s="69"/>
      <c r="G439" s="69"/>
    </row>
    <row r="440" spans="1:7" ht="15.75">
      <c r="A440" s="69"/>
      <c r="B440" s="69"/>
      <c r="C440" s="69"/>
      <c r="D440" s="69"/>
      <c r="E440" s="69"/>
      <c r="F440" s="69"/>
      <c r="G440" s="69"/>
    </row>
    <row r="441" spans="1:7" ht="15.75">
      <c r="A441" s="69"/>
      <c r="B441" s="69"/>
      <c r="C441" s="69"/>
      <c r="D441" s="69"/>
      <c r="E441" s="69"/>
      <c r="F441" s="69"/>
      <c r="G441" s="69"/>
    </row>
    <row r="442" spans="1:7" ht="15.75">
      <c r="A442" s="69"/>
      <c r="B442" s="69"/>
      <c r="C442" s="69"/>
      <c r="D442" s="69"/>
      <c r="E442" s="69"/>
      <c r="F442" s="69"/>
      <c r="G442" s="69"/>
    </row>
    <row r="443" spans="1:7" ht="15.75">
      <c r="A443" s="69"/>
      <c r="B443" s="69"/>
      <c r="C443" s="69"/>
      <c r="D443" s="69"/>
      <c r="E443" s="69"/>
      <c r="F443" s="69"/>
      <c r="G443" s="69"/>
    </row>
    <row r="444" spans="1:7" ht="15.75">
      <c r="A444" s="69"/>
      <c r="B444" s="69"/>
      <c r="C444" s="69"/>
      <c r="D444" s="69"/>
      <c r="E444" s="69"/>
      <c r="F444" s="69"/>
      <c r="G444" s="69"/>
    </row>
    <row r="445" spans="1:7" ht="15.75">
      <c r="A445" s="69"/>
      <c r="B445" s="69"/>
      <c r="C445" s="69"/>
      <c r="D445" s="69"/>
      <c r="E445" s="69"/>
      <c r="F445" s="69"/>
      <c r="G445" s="69"/>
    </row>
    <row r="446" spans="1:7" ht="15.75">
      <c r="A446" s="69"/>
      <c r="B446" s="69"/>
      <c r="C446" s="69"/>
      <c r="D446" s="69"/>
      <c r="E446" s="69"/>
      <c r="F446" s="69"/>
      <c r="G446" s="69"/>
    </row>
    <row r="447" spans="1:7" ht="15.75">
      <c r="A447" s="69"/>
      <c r="B447" s="69"/>
      <c r="C447" s="69"/>
      <c r="D447" s="69"/>
      <c r="E447" s="69"/>
      <c r="F447" s="69"/>
      <c r="G447" s="69"/>
    </row>
    <row r="448" spans="1:7" ht="15.75">
      <c r="A448" s="69"/>
      <c r="B448" s="69"/>
      <c r="C448" s="69"/>
      <c r="D448" s="69"/>
      <c r="E448" s="69"/>
      <c r="F448" s="69"/>
      <c r="G448" s="69"/>
    </row>
    <row r="449" spans="1:7" ht="15.75">
      <c r="A449" s="69"/>
      <c r="B449" s="69"/>
      <c r="C449" s="69"/>
      <c r="D449" s="69"/>
      <c r="E449" s="69"/>
      <c r="F449" s="69"/>
      <c r="G449" s="69"/>
    </row>
    <row r="450" spans="1:7" ht="15.75">
      <c r="A450" s="69"/>
      <c r="B450" s="69"/>
      <c r="C450" s="69"/>
      <c r="D450" s="69"/>
      <c r="E450" s="69"/>
      <c r="F450" s="69"/>
      <c r="G450" s="69"/>
    </row>
    <row r="451" spans="1:7" ht="15.75">
      <c r="A451" s="69"/>
      <c r="B451" s="69"/>
      <c r="C451" s="69"/>
      <c r="D451" s="69"/>
      <c r="E451" s="69"/>
      <c r="F451" s="69"/>
      <c r="G451" s="69"/>
    </row>
    <row r="452" spans="1:7" ht="15.75">
      <c r="A452" s="69"/>
      <c r="B452" s="69"/>
      <c r="C452" s="69"/>
      <c r="D452" s="69"/>
      <c r="E452" s="69"/>
      <c r="F452" s="69"/>
      <c r="G452" s="69"/>
    </row>
    <row r="453" spans="1:7" ht="15.75">
      <c r="A453" s="69"/>
      <c r="B453" s="69"/>
      <c r="C453" s="69"/>
      <c r="D453" s="69"/>
      <c r="E453" s="69"/>
      <c r="F453" s="69"/>
      <c r="G453" s="69"/>
    </row>
    <row r="454" spans="1:7" ht="15.75">
      <c r="A454" s="69"/>
      <c r="B454" s="69"/>
      <c r="C454" s="69"/>
      <c r="D454" s="69"/>
      <c r="E454" s="69"/>
      <c r="F454" s="69"/>
      <c r="G454" s="69"/>
    </row>
    <row r="455" spans="1:7" ht="15.75">
      <c r="A455" s="69"/>
      <c r="B455" s="69"/>
      <c r="C455" s="69"/>
      <c r="D455" s="69"/>
      <c r="E455" s="69"/>
      <c r="F455" s="69"/>
      <c r="G455" s="69"/>
    </row>
    <row r="456" spans="1:7" ht="15.75">
      <c r="A456" s="69"/>
      <c r="B456" s="69"/>
      <c r="C456" s="69"/>
      <c r="D456" s="69"/>
      <c r="E456" s="69"/>
      <c r="F456" s="69"/>
      <c r="G456" s="69"/>
    </row>
    <row r="457" spans="1:7" ht="15.75">
      <c r="A457" s="69"/>
      <c r="B457" s="69"/>
      <c r="C457" s="69"/>
      <c r="D457" s="69"/>
      <c r="E457" s="69"/>
      <c r="F457" s="69"/>
      <c r="G457" s="69"/>
    </row>
    <row r="458" spans="1:7" ht="15.75">
      <c r="A458" s="69"/>
      <c r="B458" s="69"/>
      <c r="C458" s="69"/>
      <c r="D458" s="69"/>
      <c r="E458" s="69"/>
      <c r="F458" s="69"/>
      <c r="G458" s="69"/>
    </row>
    <row r="459" spans="1:7" ht="15.75">
      <c r="A459" s="69"/>
      <c r="B459" s="69"/>
      <c r="C459" s="69"/>
      <c r="D459" s="69"/>
      <c r="E459" s="69"/>
      <c r="F459" s="69"/>
      <c r="G459" s="69"/>
    </row>
    <row r="460" spans="1:7" ht="15.75">
      <c r="A460" s="69"/>
      <c r="B460" s="69"/>
      <c r="C460" s="69"/>
      <c r="D460" s="69"/>
      <c r="E460" s="69"/>
      <c r="F460" s="69"/>
      <c r="G460" s="69"/>
    </row>
    <row r="461" spans="1:7" ht="15.75">
      <c r="A461" s="69"/>
      <c r="B461" s="69"/>
      <c r="C461" s="69"/>
      <c r="D461" s="69"/>
      <c r="E461" s="69"/>
      <c r="F461" s="69"/>
      <c r="G461" s="69"/>
    </row>
    <row r="462" spans="1:7" ht="15.75">
      <c r="A462" s="69"/>
      <c r="B462" s="69"/>
      <c r="C462" s="69"/>
      <c r="D462" s="69"/>
      <c r="E462" s="69"/>
      <c r="F462" s="69"/>
      <c r="G462" s="69"/>
    </row>
    <row r="463" spans="1:7" ht="15.75">
      <c r="A463" s="69"/>
      <c r="B463" s="69"/>
      <c r="C463" s="69"/>
      <c r="D463" s="69"/>
      <c r="E463" s="69"/>
      <c r="F463" s="69"/>
      <c r="G463" s="69"/>
    </row>
    <row r="464" spans="1:7" ht="15.75">
      <c r="A464" s="69"/>
      <c r="B464" s="69"/>
      <c r="C464" s="69"/>
      <c r="D464" s="69"/>
      <c r="E464" s="69"/>
      <c r="F464" s="69"/>
      <c r="G464" s="69"/>
    </row>
    <row r="465" spans="1:7" ht="15.75">
      <c r="A465" s="69"/>
      <c r="B465" s="69"/>
      <c r="C465" s="69"/>
      <c r="D465" s="69"/>
      <c r="E465" s="69"/>
      <c r="F465" s="69"/>
      <c r="G465" s="69"/>
    </row>
    <row r="466" spans="1:7" ht="15.75">
      <c r="A466" s="69"/>
      <c r="B466" s="69"/>
      <c r="C466" s="69"/>
      <c r="D466" s="69"/>
      <c r="E466" s="69"/>
      <c r="F466" s="69"/>
      <c r="G466" s="69"/>
    </row>
    <row r="467" spans="1:7" ht="15.75">
      <c r="A467" s="69"/>
      <c r="B467" s="69"/>
      <c r="C467" s="69"/>
      <c r="D467" s="69"/>
      <c r="E467" s="69"/>
      <c r="F467" s="69"/>
      <c r="G467" s="69"/>
    </row>
    <row r="468" spans="1:7" ht="15.75">
      <c r="A468" s="69"/>
      <c r="B468" s="69"/>
      <c r="C468" s="69"/>
      <c r="D468" s="69"/>
      <c r="E468" s="69"/>
      <c r="F468" s="69"/>
      <c r="G468" s="69"/>
    </row>
    <row r="469" spans="1:7" ht="15.75">
      <c r="A469" s="69"/>
      <c r="B469" s="69"/>
      <c r="C469" s="69"/>
      <c r="D469" s="69"/>
      <c r="E469" s="69"/>
      <c r="F469" s="69"/>
      <c r="G469" s="69"/>
    </row>
    <row r="470" spans="1:7" ht="15.75">
      <c r="A470" s="69"/>
      <c r="B470" s="69"/>
      <c r="C470" s="69"/>
      <c r="D470" s="69"/>
      <c r="E470" s="69"/>
      <c r="F470" s="69"/>
      <c r="G470" s="69"/>
    </row>
    <row r="471" spans="1:7" ht="15.75">
      <c r="A471" s="69"/>
      <c r="B471" s="69"/>
      <c r="C471" s="69"/>
      <c r="D471" s="69"/>
      <c r="E471" s="69"/>
      <c r="F471" s="69"/>
      <c r="G471" s="69"/>
    </row>
    <row r="472" spans="1:7" ht="15.75">
      <c r="A472" s="69"/>
      <c r="B472" s="69"/>
      <c r="C472" s="69"/>
      <c r="D472" s="69"/>
      <c r="E472" s="69"/>
      <c r="F472" s="69"/>
      <c r="G472" s="69"/>
    </row>
    <row r="473" spans="1:7" ht="15.75">
      <c r="A473" s="69"/>
      <c r="B473" s="69"/>
      <c r="C473" s="69"/>
      <c r="D473" s="69"/>
      <c r="E473" s="69"/>
      <c r="F473" s="69"/>
      <c r="G473" s="69"/>
    </row>
    <row r="474" spans="1:7" ht="15.75">
      <c r="A474" s="69"/>
      <c r="B474" s="69"/>
      <c r="C474" s="69"/>
      <c r="D474" s="69"/>
      <c r="E474" s="69"/>
      <c r="F474" s="69"/>
      <c r="G474" s="69"/>
    </row>
    <row r="475" spans="1:7" ht="15.75">
      <c r="A475" s="69"/>
      <c r="B475" s="69"/>
      <c r="C475" s="69"/>
      <c r="D475" s="69"/>
      <c r="E475" s="69"/>
      <c r="F475" s="69"/>
      <c r="G475" s="69"/>
    </row>
    <row r="476" spans="1:7" ht="15.75">
      <c r="A476" s="69"/>
      <c r="B476" s="69"/>
      <c r="C476" s="69"/>
      <c r="D476" s="69"/>
      <c r="E476" s="69"/>
      <c r="F476" s="69"/>
      <c r="G476" s="69"/>
    </row>
    <row r="477" spans="1:7" ht="15.75">
      <c r="A477" s="69"/>
      <c r="B477" s="69"/>
      <c r="C477" s="69"/>
      <c r="D477" s="69"/>
      <c r="E477" s="69"/>
      <c r="F477" s="69"/>
      <c r="G477" s="69"/>
    </row>
    <row r="478" spans="1:7" ht="15.75">
      <c r="A478" s="69"/>
      <c r="B478" s="69"/>
      <c r="C478" s="69"/>
      <c r="D478" s="69"/>
      <c r="E478" s="69"/>
      <c r="F478" s="69"/>
      <c r="G478" s="69"/>
    </row>
    <row r="479" spans="1:7" ht="15.75">
      <c r="A479" s="69"/>
      <c r="B479" s="69"/>
      <c r="C479" s="69"/>
      <c r="D479" s="69"/>
      <c r="E479" s="69"/>
      <c r="F479" s="69"/>
      <c r="G479" s="69"/>
    </row>
    <row r="480" spans="1:7" ht="15.75">
      <c r="A480" s="69"/>
      <c r="B480" s="69"/>
      <c r="C480" s="69"/>
      <c r="D480" s="69"/>
      <c r="E480" s="69"/>
      <c r="F480" s="69"/>
      <c r="G480" s="69"/>
    </row>
    <row r="481" spans="1:7" ht="15.75">
      <c r="A481" s="69"/>
      <c r="B481" s="69"/>
      <c r="C481" s="69"/>
      <c r="D481" s="69"/>
      <c r="E481" s="69"/>
      <c r="F481" s="69"/>
      <c r="G481" s="69"/>
    </row>
    <row r="482" spans="1:7" ht="15.75">
      <c r="A482" s="69"/>
      <c r="B482" s="69"/>
      <c r="C482" s="69"/>
      <c r="D482" s="69"/>
      <c r="E482" s="69"/>
      <c r="F482" s="69"/>
      <c r="G482" s="69"/>
    </row>
    <row r="483" spans="1:7" ht="15.75">
      <c r="A483" s="69"/>
      <c r="B483" s="69"/>
      <c r="C483" s="69"/>
      <c r="D483" s="69"/>
      <c r="E483" s="69"/>
      <c r="F483" s="69"/>
      <c r="G483" s="69"/>
    </row>
    <row r="484" spans="1:7" ht="15.75">
      <c r="A484" s="69"/>
      <c r="B484" s="69"/>
      <c r="C484" s="69"/>
      <c r="D484" s="69"/>
      <c r="E484" s="69"/>
      <c r="F484" s="69"/>
      <c r="G484" s="69"/>
    </row>
    <row r="485" spans="1:7" ht="15.75">
      <c r="A485" s="69"/>
      <c r="B485" s="69"/>
      <c r="C485" s="69"/>
      <c r="D485" s="69"/>
      <c r="E485" s="69"/>
      <c r="F485" s="69"/>
      <c r="G485" s="69"/>
    </row>
    <row r="486" spans="1:7" ht="15.75">
      <c r="A486" s="69"/>
      <c r="B486" s="69"/>
      <c r="C486" s="69"/>
      <c r="D486" s="69"/>
      <c r="E486" s="69"/>
      <c r="F486" s="69"/>
      <c r="G486" s="69"/>
    </row>
    <row r="487" spans="1:7" ht="15.75">
      <c r="A487" s="69"/>
      <c r="B487" s="69"/>
      <c r="C487" s="69"/>
      <c r="D487" s="69"/>
      <c r="E487" s="69"/>
      <c r="F487" s="69"/>
      <c r="G487" s="69"/>
    </row>
    <row r="488" spans="1:7" ht="15.75">
      <c r="A488" s="69"/>
      <c r="B488" s="69"/>
      <c r="C488" s="69"/>
      <c r="D488" s="69"/>
      <c r="E488" s="69"/>
      <c r="F488" s="69"/>
      <c r="G488" s="69"/>
    </row>
    <row r="489" spans="1:7" ht="15.75">
      <c r="A489" s="69"/>
      <c r="B489" s="69"/>
      <c r="C489" s="69"/>
      <c r="D489" s="69"/>
      <c r="E489" s="69"/>
      <c r="F489" s="69"/>
      <c r="G489" s="69"/>
    </row>
    <row r="490" spans="1:7" ht="15.75">
      <c r="A490" s="69"/>
      <c r="B490" s="69"/>
      <c r="C490" s="69"/>
      <c r="D490" s="69"/>
      <c r="E490" s="69"/>
      <c r="F490" s="69"/>
      <c r="G490" s="69"/>
    </row>
    <row r="491" spans="1:7" ht="15.75">
      <c r="A491" s="69"/>
      <c r="B491" s="69"/>
      <c r="C491" s="69"/>
      <c r="D491" s="69"/>
      <c r="E491" s="69"/>
      <c r="F491" s="69"/>
      <c r="G491" s="69"/>
    </row>
    <row r="492" spans="1:7" ht="15.75">
      <c r="A492" s="69"/>
      <c r="B492" s="69"/>
      <c r="C492" s="69"/>
      <c r="D492" s="69"/>
      <c r="E492" s="69"/>
      <c r="F492" s="69"/>
      <c r="G492" s="69"/>
    </row>
    <row r="493" spans="1:7" ht="15.75">
      <c r="A493" s="69"/>
      <c r="B493" s="69"/>
      <c r="C493" s="69"/>
      <c r="D493" s="69"/>
      <c r="E493" s="69"/>
      <c r="F493" s="69"/>
      <c r="G493" s="69"/>
    </row>
    <row r="494" spans="1:7" ht="15.75">
      <c r="A494" s="69"/>
      <c r="B494" s="69"/>
      <c r="C494" s="69"/>
      <c r="D494" s="69"/>
      <c r="E494" s="69"/>
      <c r="F494" s="69"/>
      <c r="G494" s="69"/>
    </row>
    <row r="495" spans="1:7" ht="15.75">
      <c r="A495" s="69"/>
      <c r="B495" s="69"/>
      <c r="C495" s="69"/>
      <c r="D495" s="69"/>
      <c r="E495" s="69"/>
      <c r="F495" s="69"/>
      <c r="G495" s="69"/>
    </row>
    <row r="496" spans="1:7" ht="15.75">
      <c r="A496" s="69"/>
      <c r="B496" s="69"/>
      <c r="C496" s="69"/>
      <c r="D496" s="69"/>
      <c r="E496" s="69"/>
      <c r="F496" s="69"/>
      <c r="G496" s="69"/>
    </row>
    <row r="497" spans="1:7" ht="15.75">
      <c r="A497" s="69"/>
      <c r="B497" s="69"/>
      <c r="C497" s="69"/>
      <c r="D497" s="69"/>
      <c r="E497" s="69"/>
      <c r="F497" s="69"/>
      <c r="G497" s="69"/>
    </row>
    <row r="498" spans="1:7" ht="15.75">
      <c r="A498" s="69"/>
      <c r="B498" s="69"/>
      <c r="C498" s="69"/>
      <c r="D498" s="69"/>
      <c r="E498" s="69"/>
      <c r="F498" s="69"/>
      <c r="G498" s="69"/>
    </row>
    <row r="499" spans="1:7" ht="15.75">
      <c r="A499" s="69"/>
      <c r="B499" s="69"/>
      <c r="C499" s="69"/>
      <c r="D499" s="69"/>
      <c r="E499" s="69"/>
      <c r="F499" s="69"/>
      <c r="G499" s="69"/>
    </row>
    <row r="500" spans="1:7" ht="15.75">
      <c r="A500" s="69"/>
      <c r="B500" s="69"/>
      <c r="C500" s="69"/>
      <c r="D500" s="69"/>
      <c r="E500" s="69"/>
      <c r="F500" s="69"/>
      <c r="G500" s="69"/>
    </row>
    <row r="501" spans="1:7" ht="15.75">
      <c r="A501" s="69"/>
      <c r="B501" s="69"/>
      <c r="C501" s="69"/>
      <c r="D501" s="69"/>
      <c r="E501" s="69"/>
      <c r="F501" s="69"/>
      <c r="G501" s="69"/>
    </row>
    <row r="502" spans="1:7" ht="15.75">
      <c r="A502" s="69"/>
      <c r="B502" s="69"/>
      <c r="C502" s="69"/>
      <c r="D502" s="69"/>
      <c r="E502" s="69"/>
      <c r="F502" s="69"/>
      <c r="G502" s="69"/>
    </row>
    <row r="503" spans="1:7" ht="15.75">
      <c r="A503" s="69"/>
      <c r="B503" s="69"/>
      <c r="C503" s="69"/>
      <c r="D503" s="69"/>
      <c r="E503" s="69"/>
      <c r="F503" s="69"/>
      <c r="G503" s="69"/>
    </row>
    <row r="504" spans="1:7" ht="15.75">
      <c r="A504" s="69"/>
      <c r="B504" s="69"/>
      <c r="C504" s="69"/>
      <c r="D504" s="69"/>
      <c r="E504" s="69"/>
      <c r="F504" s="69"/>
      <c r="G504" s="69"/>
    </row>
    <row r="505" spans="1:7" ht="15.75">
      <c r="A505" s="69"/>
      <c r="B505" s="69"/>
      <c r="C505" s="69"/>
      <c r="D505" s="69"/>
      <c r="E505" s="69"/>
      <c r="F505" s="69"/>
      <c r="G505" s="69"/>
    </row>
    <row r="506" spans="1:7" ht="15.75">
      <c r="A506" s="69"/>
      <c r="B506" s="69"/>
      <c r="C506" s="69"/>
      <c r="D506" s="69"/>
      <c r="E506" s="69"/>
      <c r="F506" s="69"/>
      <c r="G506" s="69"/>
    </row>
    <row r="507" spans="1:7" ht="15.75">
      <c r="A507" s="69"/>
      <c r="B507" s="69"/>
      <c r="C507" s="69"/>
      <c r="D507" s="69"/>
      <c r="E507" s="69"/>
      <c r="F507" s="69"/>
      <c r="G507" s="69"/>
    </row>
  </sheetData>
  <mergeCells count="12">
    <mergeCell ref="B27:F28"/>
    <mergeCell ref="B39:C39"/>
    <mergeCell ref="C22:C23"/>
    <mergeCell ref="D22:D23"/>
    <mergeCell ref="C24:C25"/>
    <mergeCell ref="D24:D25"/>
    <mergeCell ref="B8:F8"/>
    <mergeCell ref="B11:F11"/>
    <mergeCell ref="B12:F12"/>
    <mergeCell ref="C20:C21"/>
    <mergeCell ref="D20:D21"/>
    <mergeCell ref="B16:E16"/>
  </mergeCells>
  <phoneticPr fontId="2" type="noConversion"/>
  <pageMargins left="0.78740157480314965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F46"/>
  <sheetViews>
    <sheetView topLeftCell="A7" workbookViewId="0">
      <selection activeCell="F18" sqref="F18"/>
    </sheetView>
  </sheetViews>
  <sheetFormatPr defaultRowHeight="12.75" customHeight="1"/>
  <cols>
    <col min="1" max="1" width="5.85546875" style="90" customWidth="1"/>
    <col min="2" max="2" width="29" style="90" customWidth="1"/>
    <col min="3" max="3" width="10.7109375" style="90" customWidth="1"/>
    <col min="4" max="4" width="9" style="90" customWidth="1"/>
    <col min="5" max="5" width="13.85546875" style="90" customWidth="1"/>
    <col min="6" max="6" width="16.140625" style="90" customWidth="1"/>
    <col min="7" max="16384" width="9.140625" style="90"/>
  </cols>
  <sheetData>
    <row r="1" spans="1:6" ht="12.75" customHeight="1">
      <c r="D1" s="90" t="s">
        <v>9</v>
      </c>
    </row>
    <row r="2" spans="1:6" ht="12.75" customHeight="1">
      <c r="D2" s="90" t="s">
        <v>80</v>
      </c>
    </row>
    <row r="3" spans="1:6" ht="12.75" customHeight="1">
      <c r="D3" s="90" t="s">
        <v>81</v>
      </c>
    </row>
    <row r="4" spans="1:6" ht="12.75" customHeight="1">
      <c r="D4" s="90" t="s">
        <v>12</v>
      </c>
    </row>
    <row r="9" spans="1:6" ht="12.75" customHeight="1">
      <c r="A9" s="262" t="s">
        <v>112</v>
      </c>
      <c r="B9" s="262"/>
      <c r="C9" s="262"/>
      <c r="D9" s="262"/>
      <c r="E9" s="262"/>
      <c r="F9" s="262"/>
    </row>
    <row r="10" spans="1:6" ht="12.75" customHeight="1">
      <c r="A10" s="91"/>
      <c r="B10" s="91"/>
      <c r="C10" s="91"/>
      <c r="D10" s="91"/>
      <c r="E10" s="91"/>
      <c r="F10" s="91"/>
    </row>
    <row r="11" spans="1:6" ht="12.75" customHeight="1">
      <c r="A11" s="263" t="s">
        <v>110</v>
      </c>
      <c r="B11" s="263"/>
      <c r="C11" s="263"/>
      <c r="D11" s="263"/>
      <c r="E11" s="263"/>
      <c r="F11" s="263"/>
    </row>
    <row r="12" spans="1:6" ht="12.75" customHeight="1">
      <c r="A12" s="263" t="s">
        <v>96</v>
      </c>
      <c r="B12" s="263"/>
      <c r="C12" s="263"/>
      <c r="D12" s="263"/>
      <c r="E12" s="263"/>
      <c r="F12" s="263"/>
    </row>
    <row r="13" spans="1:6" ht="12.75" customHeight="1">
      <c r="A13" s="92"/>
      <c r="B13" s="92"/>
      <c r="C13" s="92"/>
      <c r="D13" s="92"/>
      <c r="E13" s="92"/>
      <c r="F13" s="92"/>
    </row>
    <row r="14" spans="1:6" ht="12.75" customHeight="1">
      <c r="A14" s="92"/>
      <c r="B14" s="92"/>
      <c r="C14" s="92"/>
      <c r="D14" s="92"/>
      <c r="E14" s="92"/>
      <c r="F14" s="92"/>
    </row>
    <row r="15" spans="1:6" ht="12.75" customHeight="1">
      <c r="A15" s="264" t="s">
        <v>113</v>
      </c>
      <c r="B15" s="264"/>
      <c r="C15" s="264"/>
      <c r="D15" s="264"/>
      <c r="E15" s="264"/>
      <c r="F15" s="264"/>
    </row>
    <row r="17" spans="1:6" ht="39.75" customHeight="1">
      <c r="A17" s="93" t="s">
        <v>0</v>
      </c>
      <c r="B17" s="93" t="s">
        <v>15</v>
      </c>
      <c r="C17" s="93" t="s">
        <v>14</v>
      </c>
      <c r="D17" s="93" t="s">
        <v>1</v>
      </c>
      <c r="E17" s="93" t="s">
        <v>18</v>
      </c>
      <c r="F17" s="93" t="s">
        <v>111</v>
      </c>
    </row>
    <row r="18" spans="1:6" ht="24.95" customHeight="1">
      <c r="A18" s="87">
        <v>1</v>
      </c>
      <c r="B18" s="268" t="s">
        <v>108</v>
      </c>
      <c r="C18" s="265" t="s">
        <v>13</v>
      </c>
      <c r="D18" s="266" t="s">
        <v>3</v>
      </c>
      <c r="E18" s="88" t="s">
        <v>7</v>
      </c>
      <c r="F18" s="89">
        <v>54479</v>
      </c>
    </row>
    <row r="19" spans="1:6" ht="24.95" customHeight="1">
      <c r="A19" s="87">
        <v>2</v>
      </c>
      <c r="B19" s="269"/>
      <c r="C19" s="265"/>
      <c r="D19" s="267"/>
      <c r="E19" s="88" t="s">
        <v>8</v>
      </c>
      <c r="F19" s="89">
        <v>62392</v>
      </c>
    </row>
    <row r="20" spans="1:6" ht="24.95" customHeight="1">
      <c r="A20" s="87">
        <v>3</v>
      </c>
      <c r="B20" s="269"/>
      <c r="C20" s="265"/>
      <c r="D20" s="266" t="s">
        <v>4</v>
      </c>
      <c r="E20" s="88" t="s">
        <v>7</v>
      </c>
      <c r="F20" s="89">
        <v>45399</v>
      </c>
    </row>
    <row r="21" spans="1:6" ht="24.95" customHeight="1">
      <c r="A21" s="87">
        <v>4</v>
      </c>
      <c r="B21" s="269"/>
      <c r="C21" s="265"/>
      <c r="D21" s="267"/>
      <c r="E21" s="88" t="s">
        <v>8</v>
      </c>
      <c r="F21" s="89">
        <v>51993</v>
      </c>
    </row>
    <row r="22" spans="1:6" ht="24.95" customHeight="1">
      <c r="A22" s="87">
        <v>5</v>
      </c>
      <c r="B22" s="269"/>
      <c r="C22" s="265"/>
      <c r="D22" s="266" t="s">
        <v>5</v>
      </c>
      <c r="E22" s="88" t="s">
        <v>7</v>
      </c>
      <c r="F22" s="89">
        <v>36319</v>
      </c>
    </row>
    <row r="23" spans="1:6" ht="24.95" customHeight="1">
      <c r="A23" s="87">
        <v>6</v>
      </c>
      <c r="B23" s="270"/>
      <c r="C23" s="265"/>
      <c r="D23" s="267"/>
      <c r="E23" s="88" t="s">
        <v>8</v>
      </c>
      <c r="F23" s="89">
        <v>41594</v>
      </c>
    </row>
    <row r="24" spans="1:6" ht="24.95" customHeight="1">
      <c r="A24" s="87">
        <v>7</v>
      </c>
      <c r="B24" s="268" t="s">
        <v>109</v>
      </c>
      <c r="C24" s="265" t="s">
        <v>13</v>
      </c>
      <c r="D24" s="266" t="s">
        <v>3</v>
      </c>
      <c r="E24" s="88" t="s">
        <v>7</v>
      </c>
      <c r="F24" s="89">
        <v>42631</v>
      </c>
    </row>
    <row r="25" spans="1:6" ht="24.95" customHeight="1">
      <c r="A25" s="87">
        <v>8</v>
      </c>
      <c r="B25" s="269"/>
      <c r="C25" s="265"/>
      <c r="D25" s="267"/>
      <c r="E25" s="88" t="s">
        <v>8</v>
      </c>
      <c r="F25" s="89">
        <v>55753</v>
      </c>
    </row>
    <row r="26" spans="1:6" ht="24.95" customHeight="1">
      <c r="A26" s="87">
        <v>9</v>
      </c>
      <c r="B26" s="269"/>
      <c r="C26" s="265"/>
      <c r="D26" s="266" t="s">
        <v>4</v>
      </c>
      <c r="E26" s="88" t="s">
        <v>7</v>
      </c>
      <c r="F26" s="89">
        <v>35526</v>
      </c>
    </row>
    <row r="27" spans="1:6" ht="24.95" customHeight="1">
      <c r="A27" s="87">
        <v>10</v>
      </c>
      <c r="B27" s="269"/>
      <c r="C27" s="265"/>
      <c r="D27" s="267"/>
      <c r="E27" s="88" t="s">
        <v>8</v>
      </c>
      <c r="F27" s="89">
        <v>46461</v>
      </c>
    </row>
    <row r="28" spans="1:6" ht="24.95" customHeight="1">
      <c r="A28" s="87">
        <v>11</v>
      </c>
      <c r="B28" s="269"/>
      <c r="C28" s="265"/>
      <c r="D28" s="266" t="s">
        <v>5</v>
      </c>
      <c r="E28" s="88" t="s">
        <v>7</v>
      </c>
      <c r="F28" s="89">
        <v>28421</v>
      </c>
    </row>
    <row r="29" spans="1:6" ht="24.95" customHeight="1">
      <c r="A29" s="87">
        <v>12</v>
      </c>
      <c r="B29" s="270"/>
      <c r="C29" s="265"/>
      <c r="D29" s="267"/>
      <c r="E29" s="88" t="s">
        <v>8</v>
      </c>
      <c r="F29" s="89">
        <v>37169</v>
      </c>
    </row>
    <row r="30" spans="1:6" ht="12.75" customHeight="1">
      <c r="A30" s="92"/>
      <c r="B30" s="92"/>
      <c r="C30" s="92"/>
      <c r="D30" s="92"/>
      <c r="E30" s="94"/>
      <c r="F30" s="92"/>
    </row>
    <row r="31" spans="1:6" ht="12.75" customHeight="1">
      <c r="A31" s="92"/>
      <c r="B31" s="92"/>
      <c r="C31" s="92"/>
      <c r="D31" s="92"/>
      <c r="E31" s="94"/>
      <c r="F31" s="92"/>
    </row>
    <row r="32" spans="1:6" ht="12.75" customHeight="1">
      <c r="A32" s="92"/>
      <c r="B32" s="92"/>
      <c r="C32" s="92"/>
      <c r="D32" s="92"/>
      <c r="E32" s="94"/>
      <c r="F32" s="92"/>
    </row>
    <row r="33" spans="1:6" ht="12.75" customHeight="1">
      <c r="B33" s="95" t="s">
        <v>21</v>
      </c>
      <c r="C33" s="92"/>
      <c r="D33" s="96" t="s">
        <v>20</v>
      </c>
      <c r="F33" s="92"/>
    </row>
    <row r="34" spans="1:6" ht="12.75" customHeight="1">
      <c r="A34" s="92"/>
      <c r="B34" s="92"/>
      <c r="C34" s="92"/>
      <c r="D34" s="92"/>
      <c r="E34" s="94"/>
      <c r="F34" s="92"/>
    </row>
    <row r="35" spans="1:6" ht="12.75" customHeight="1">
      <c r="A35" s="92"/>
      <c r="B35" s="92"/>
      <c r="C35" s="92"/>
      <c r="D35" s="92"/>
      <c r="E35" s="94"/>
      <c r="F35" s="92"/>
    </row>
    <row r="36" spans="1:6" ht="12.75" customHeight="1">
      <c r="A36" s="92"/>
      <c r="B36" s="92"/>
      <c r="C36" s="92"/>
      <c r="D36" s="92"/>
      <c r="E36" s="94"/>
      <c r="F36" s="92"/>
    </row>
    <row r="37" spans="1:6" ht="12.75" customHeight="1">
      <c r="B37" s="97"/>
      <c r="C37" s="92"/>
      <c r="D37" s="92"/>
      <c r="E37" s="92"/>
      <c r="F37" s="92"/>
    </row>
    <row r="38" spans="1:6" ht="12.75" customHeight="1">
      <c r="A38" s="92"/>
      <c r="B38" s="92"/>
      <c r="C38" s="92"/>
      <c r="D38" s="92"/>
      <c r="E38" s="92"/>
      <c r="F38" s="92"/>
    </row>
    <row r="39" spans="1:6" ht="12.75" customHeight="1">
      <c r="A39" s="92"/>
      <c r="B39" s="92"/>
      <c r="C39" s="92"/>
      <c r="D39" s="92"/>
      <c r="E39" s="92"/>
      <c r="F39" s="92"/>
    </row>
    <row r="40" spans="1:6" ht="12.75" customHeight="1">
      <c r="A40" s="92"/>
      <c r="B40" s="92"/>
      <c r="C40" s="92"/>
      <c r="D40" s="92"/>
      <c r="E40" s="92"/>
      <c r="F40" s="92"/>
    </row>
    <row r="41" spans="1:6" ht="12.75" customHeight="1">
      <c r="A41" s="92"/>
      <c r="B41" s="92"/>
      <c r="C41" s="92"/>
      <c r="D41" s="92"/>
      <c r="E41" s="92"/>
      <c r="F41" s="92"/>
    </row>
    <row r="42" spans="1:6" ht="12.75" customHeight="1">
      <c r="A42" s="92"/>
      <c r="B42" s="92"/>
      <c r="C42" s="92"/>
      <c r="D42" s="92"/>
      <c r="E42" s="92"/>
      <c r="F42" s="92"/>
    </row>
    <row r="43" spans="1:6" ht="12.75" customHeight="1">
      <c r="A43" s="92"/>
      <c r="B43" s="92"/>
      <c r="C43" s="92"/>
      <c r="D43" s="92"/>
      <c r="E43" s="92"/>
      <c r="F43" s="92"/>
    </row>
    <row r="44" spans="1:6" ht="12.75" customHeight="1">
      <c r="A44" s="92"/>
      <c r="B44" s="92"/>
      <c r="C44" s="92"/>
      <c r="D44" s="92"/>
      <c r="E44" s="92"/>
      <c r="F44" s="92"/>
    </row>
    <row r="45" spans="1:6" ht="12.75" customHeight="1">
      <c r="A45" s="92"/>
      <c r="B45" s="92"/>
      <c r="C45" s="92"/>
      <c r="D45" s="92"/>
      <c r="E45" s="92"/>
      <c r="F45" s="92"/>
    </row>
    <row r="46" spans="1:6" ht="12.75" customHeight="1">
      <c r="A46" s="92"/>
      <c r="B46" s="92"/>
      <c r="C46" s="92"/>
      <c r="D46" s="92"/>
      <c r="E46" s="92"/>
      <c r="F46" s="92"/>
    </row>
  </sheetData>
  <mergeCells count="14">
    <mergeCell ref="B24:B29"/>
    <mergeCell ref="C24:C29"/>
    <mergeCell ref="D24:D25"/>
    <mergeCell ref="D26:D27"/>
    <mergeCell ref="D28:D29"/>
    <mergeCell ref="A9:F9"/>
    <mergeCell ref="A11:F11"/>
    <mergeCell ref="A12:F12"/>
    <mergeCell ref="A15:F15"/>
    <mergeCell ref="C18:C23"/>
    <mergeCell ref="D18:D19"/>
    <mergeCell ref="D20:D21"/>
    <mergeCell ref="D22:D23"/>
    <mergeCell ref="B18:B2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2"/>
  <sheetViews>
    <sheetView topLeftCell="A10" workbookViewId="0">
      <selection sqref="A1:IV65536"/>
    </sheetView>
  </sheetViews>
  <sheetFormatPr defaultRowHeight="12.75"/>
  <cols>
    <col min="1" max="1" width="6.42578125" customWidth="1"/>
    <col min="2" max="2" width="24.7109375" customWidth="1"/>
    <col min="3" max="3" width="11.7109375" customWidth="1"/>
    <col min="4" max="4" width="19.5703125" customWidth="1"/>
    <col min="5" max="5" width="19.42578125" customWidth="1"/>
  </cols>
  <sheetData>
    <row r="1" spans="1:6" ht="15.75">
      <c r="A1" s="55"/>
      <c r="B1" s="55"/>
      <c r="D1" s="55" t="s">
        <v>9</v>
      </c>
      <c r="E1" s="55"/>
      <c r="F1" s="69"/>
    </row>
    <row r="2" spans="1:6" ht="15.75">
      <c r="A2" s="55"/>
      <c r="B2" s="55"/>
      <c r="D2" s="55" t="s">
        <v>80</v>
      </c>
      <c r="E2" s="55"/>
      <c r="F2" s="69"/>
    </row>
    <row r="3" spans="1:6" ht="15.75">
      <c r="A3" s="55"/>
      <c r="B3" s="55"/>
      <c r="D3" s="55" t="s">
        <v>81</v>
      </c>
      <c r="E3" s="55"/>
      <c r="F3" s="69"/>
    </row>
    <row r="4" spans="1:6" ht="15.75">
      <c r="A4" s="55"/>
      <c r="B4" s="55"/>
      <c r="D4" s="55" t="s">
        <v>85</v>
      </c>
      <c r="E4" s="55"/>
      <c r="F4" s="69"/>
    </row>
    <row r="5" spans="1:6" ht="15.75">
      <c r="A5" s="55"/>
      <c r="B5" s="55"/>
      <c r="C5" s="55"/>
      <c r="D5" s="55"/>
      <c r="E5" s="55"/>
      <c r="F5" s="69"/>
    </row>
    <row r="6" spans="1:6" ht="15.75">
      <c r="A6" s="55"/>
      <c r="B6" s="55"/>
      <c r="C6" s="55"/>
      <c r="D6" s="55"/>
      <c r="E6" s="55"/>
      <c r="F6" s="69"/>
    </row>
    <row r="7" spans="1:6" ht="15.75">
      <c r="A7" s="55"/>
      <c r="B7" s="55"/>
      <c r="C7" s="55"/>
      <c r="D7" s="55"/>
      <c r="E7" s="55"/>
      <c r="F7" s="69"/>
    </row>
    <row r="8" spans="1:6" ht="15.75">
      <c r="A8" s="55"/>
      <c r="B8" s="55"/>
      <c r="C8" s="55"/>
      <c r="D8" s="55"/>
      <c r="E8" s="55"/>
      <c r="F8" s="69"/>
    </row>
    <row r="9" spans="1:6" ht="18">
      <c r="A9" s="272" t="s">
        <v>101</v>
      </c>
      <c r="B9" s="272"/>
      <c r="C9" s="272"/>
      <c r="D9" s="272"/>
      <c r="E9" s="272"/>
      <c r="F9" s="69"/>
    </row>
    <row r="10" spans="1:6" ht="18">
      <c r="A10" s="86"/>
      <c r="B10" s="86"/>
      <c r="C10" s="86"/>
      <c r="D10" s="86"/>
      <c r="E10" s="86"/>
      <c r="F10" s="69"/>
    </row>
    <row r="11" spans="1:6" ht="18">
      <c r="A11" s="272" t="s">
        <v>97</v>
      </c>
      <c r="B11" s="272"/>
      <c r="C11" s="272"/>
      <c r="D11" s="272"/>
      <c r="E11" s="272"/>
      <c r="F11" s="69"/>
    </row>
    <row r="12" spans="1:6" ht="15.75">
      <c r="A12" s="80"/>
      <c r="B12" s="80"/>
      <c r="C12" s="80"/>
      <c r="D12" s="80"/>
      <c r="E12" s="80"/>
      <c r="F12" s="69"/>
    </row>
    <row r="13" spans="1:6" ht="15.75">
      <c r="A13" s="80"/>
      <c r="B13" s="80"/>
      <c r="C13" s="80"/>
      <c r="D13" s="80"/>
      <c r="E13" s="80"/>
      <c r="F13" s="69"/>
    </row>
    <row r="14" spans="1:6" ht="15.75">
      <c r="A14" s="55" t="s">
        <v>98</v>
      </c>
      <c r="B14" s="55"/>
      <c r="C14" s="55"/>
      <c r="D14" s="55"/>
      <c r="E14" s="55"/>
      <c r="F14" s="69"/>
    </row>
    <row r="15" spans="1:6" ht="15.75">
      <c r="A15" s="55"/>
      <c r="B15" s="55"/>
      <c r="C15" s="55"/>
      <c r="D15" s="55"/>
      <c r="E15" s="55"/>
      <c r="F15" s="69"/>
    </row>
    <row r="16" spans="1:6" ht="40.5" customHeight="1">
      <c r="A16" s="81" t="s">
        <v>0</v>
      </c>
      <c r="B16" s="81" t="s">
        <v>100</v>
      </c>
      <c r="C16" s="81" t="s">
        <v>49</v>
      </c>
      <c r="D16" s="81" t="s">
        <v>104</v>
      </c>
      <c r="E16" s="81" t="s">
        <v>2</v>
      </c>
      <c r="F16" s="69"/>
    </row>
    <row r="17" spans="1:6" ht="12" customHeight="1">
      <c r="A17" s="82">
        <v>1</v>
      </c>
      <c r="B17" s="82">
        <v>2</v>
      </c>
      <c r="C17" s="82">
        <v>3</v>
      </c>
      <c r="D17" s="82">
        <v>4</v>
      </c>
      <c r="E17" s="82">
        <v>5</v>
      </c>
      <c r="F17" s="69"/>
    </row>
    <row r="18" spans="1:6" ht="40.5" customHeight="1">
      <c r="A18" s="84">
        <v>1</v>
      </c>
      <c r="B18" s="85" t="s">
        <v>106</v>
      </c>
      <c r="C18" s="84" t="s">
        <v>107</v>
      </c>
      <c r="D18" s="84" t="s">
        <v>102</v>
      </c>
      <c r="E18" s="83">
        <v>3300</v>
      </c>
      <c r="F18" s="69"/>
    </row>
    <row r="19" spans="1:6" ht="41.25" customHeight="1">
      <c r="A19" s="84">
        <v>2</v>
      </c>
      <c r="B19" s="85" t="s">
        <v>106</v>
      </c>
      <c r="C19" s="84" t="s">
        <v>107</v>
      </c>
      <c r="D19" s="84" t="s">
        <v>103</v>
      </c>
      <c r="E19" s="83">
        <v>4960</v>
      </c>
      <c r="F19" s="69"/>
    </row>
    <row r="20" spans="1:6" ht="39" customHeight="1">
      <c r="A20" s="84">
        <v>3</v>
      </c>
      <c r="B20" s="85" t="s">
        <v>106</v>
      </c>
      <c r="C20" s="84" t="s">
        <v>107</v>
      </c>
      <c r="D20" s="84" t="s">
        <v>105</v>
      </c>
      <c r="E20" s="83">
        <v>7320</v>
      </c>
      <c r="F20" s="69"/>
    </row>
    <row r="21" spans="1:6" ht="15.75">
      <c r="A21" s="80"/>
      <c r="B21" s="80"/>
      <c r="C21" s="80"/>
      <c r="D21" s="80"/>
      <c r="E21" s="80"/>
      <c r="F21" s="69"/>
    </row>
    <row r="22" spans="1:6" ht="15.75" customHeight="1">
      <c r="A22" s="271" t="s">
        <v>99</v>
      </c>
      <c r="B22" s="271"/>
      <c r="C22" s="271"/>
      <c r="D22" s="271"/>
      <c r="E22" s="271"/>
      <c r="F22" s="69"/>
    </row>
    <row r="23" spans="1:6" ht="15.75" customHeight="1">
      <c r="A23" s="271"/>
      <c r="B23" s="271"/>
      <c r="C23" s="271"/>
      <c r="D23" s="271"/>
      <c r="E23" s="271"/>
      <c r="F23" s="69"/>
    </row>
    <row r="24" spans="1:6" ht="15.75">
      <c r="A24" s="80"/>
      <c r="B24" s="80"/>
      <c r="C24" s="80"/>
      <c r="D24" s="80"/>
      <c r="E24" s="80"/>
      <c r="F24" s="69"/>
    </row>
    <row r="25" spans="1:6" ht="15.75">
      <c r="A25" s="80"/>
      <c r="B25" s="80"/>
      <c r="C25" s="80"/>
      <c r="D25" s="80"/>
      <c r="E25" s="80"/>
      <c r="F25" s="69"/>
    </row>
    <row r="26" spans="1:6" ht="15.75">
      <c r="A26" s="80"/>
      <c r="B26" s="80"/>
      <c r="C26" s="80"/>
      <c r="D26" s="80"/>
      <c r="E26" s="80"/>
      <c r="F26" s="69"/>
    </row>
    <row r="27" spans="1:6" ht="15.75">
      <c r="A27" s="80"/>
      <c r="B27" s="80"/>
      <c r="C27" s="80"/>
      <c r="D27" s="80"/>
      <c r="E27" s="80"/>
      <c r="F27" s="69"/>
    </row>
    <row r="28" spans="1:6" ht="15.75">
      <c r="A28" s="79" t="s">
        <v>21</v>
      </c>
      <c r="B28" s="54"/>
      <c r="C28" s="80"/>
      <c r="D28" s="80" t="s">
        <v>20</v>
      </c>
      <c r="F28" s="69"/>
    </row>
    <row r="29" spans="1:6" ht="15.75">
      <c r="A29" s="80"/>
      <c r="B29" s="80"/>
      <c r="C29" s="80"/>
      <c r="D29" s="80"/>
      <c r="E29" s="80"/>
      <c r="F29" s="69"/>
    </row>
    <row r="30" spans="1:6" ht="15.75">
      <c r="A30" s="80"/>
      <c r="B30" s="80"/>
      <c r="C30" s="80"/>
      <c r="D30" s="80"/>
      <c r="E30" s="80"/>
      <c r="F30" s="69"/>
    </row>
    <row r="31" spans="1:6" ht="15.75">
      <c r="A31" s="55"/>
      <c r="B31" s="55"/>
      <c r="C31" s="55"/>
      <c r="D31" s="55"/>
      <c r="E31" s="55"/>
      <c r="F31" s="69"/>
    </row>
    <row r="32" spans="1:6" ht="15.75">
      <c r="A32" s="69"/>
      <c r="B32" s="69"/>
      <c r="C32" s="69"/>
      <c r="D32" s="69"/>
      <c r="E32" s="69"/>
      <c r="F32" s="69"/>
    </row>
    <row r="33" spans="1:6" ht="15.75">
      <c r="A33" s="57" t="s">
        <v>95</v>
      </c>
      <c r="B33" s="78"/>
      <c r="C33" s="69"/>
      <c r="D33" s="69"/>
      <c r="E33" s="69"/>
      <c r="F33" s="69"/>
    </row>
    <row r="34" spans="1:6" ht="15.75">
      <c r="A34" s="258">
        <v>80224522473</v>
      </c>
      <c r="B34" s="258"/>
      <c r="C34" s="69"/>
      <c r="D34" s="69"/>
      <c r="E34" s="69"/>
      <c r="F34" s="69"/>
    </row>
    <row r="35" spans="1:6" ht="15.75">
      <c r="A35" s="69"/>
      <c r="B35" s="69"/>
      <c r="C35" s="69"/>
      <c r="D35" s="69"/>
      <c r="E35" s="69"/>
      <c r="F35" s="69"/>
    </row>
    <row r="36" spans="1:6" ht="15.75">
      <c r="A36" s="69"/>
      <c r="B36" s="69"/>
      <c r="C36" s="69"/>
      <c r="D36" s="69"/>
      <c r="E36" s="69"/>
      <c r="F36" s="69"/>
    </row>
    <row r="37" spans="1:6" ht="15.75">
      <c r="A37" s="69"/>
      <c r="B37" s="69"/>
      <c r="C37" s="69"/>
      <c r="D37" s="69"/>
      <c r="E37" s="69"/>
      <c r="F37" s="69"/>
    </row>
    <row r="38" spans="1:6" ht="15.75">
      <c r="A38" s="69"/>
      <c r="B38" s="69"/>
      <c r="C38" s="69"/>
      <c r="D38" s="69"/>
      <c r="E38" s="69"/>
      <c r="F38" s="69"/>
    </row>
    <row r="39" spans="1:6" ht="15.75">
      <c r="A39" s="69"/>
      <c r="B39" s="69"/>
      <c r="C39" s="69"/>
      <c r="D39" s="69"/>
      <c r="E39" s="69"/>
      <c r="F39" s="69"/>
    </row>
    <row r="40" spans="1:6" ht="15.75">
      <c r="A40" s="69"/>
      <c r="B40" s="69"/>
      <c r="C40" s="69"/>
      <c r="D40" s="69"/>
      <c r="E40" s="69"/>
      <c r="F40" s="69"/>
    </row>
    <row r="41" spans="1:6" ht="15.75">
      <c r="A41" s="69"/>
      <c r="B41" s="69"/>
      <c r="C41" s="69"/>
      <c r="D41" s="69"/>
      <c r="E41" s="69"/>
      <c r="F41" s="69"/>
    </row>
    <row r="42" spans="1:6" ht="15.75">
      <c r="A42" s="69"/>
      <c r="B42" s="69"/>
      <c r="C42" s="69"/>
      <c r="D42" s="69"/>
      <c r="E42" s="69"/>
      <c r="F42" s="69"/>
    </row>
    <row r="43" spans="1:6" ht="15.75">
      <c r="A43" s="69"/>
      <c r="B43" s="69"/>
      <c r="C43" s="69"/>
      <c r="D43" s="69"/>
      <c r="E43" s="69"/>
      <c r="F43" s="69"/>
    </row>
    <row r="44" spans="1:6" ht="15.75">
      <c r="A44" s="69"/>
      <c r="B44" s="69"/>
      <c r="C44" s="69"/>
      <c r="D44" s="69"/>
      <c r="E44" s="69"/>
      <c r="F44" s="69"/>
    </row>
    <row r="45" spans="1:6" ht="15.75">
      <c r="A45" s="69"/>
      <c r="B45" s="69"/>
      <c r="C45" s="69"/>
      <c r="D45" s="69"/>
      <c r="E45" s="69"/>
      <c r="F45" s="69"/>
    </row>
    <row r="46" spans="1:6" ht="15.75">
      <c r="A46" s="69"/>
      <c r="B46" s="69"/>
      <c r="C46" s="69"/>
      <c r="D46" s="69"/>
      <c r="E46" s="69"/>
      <c r="F46" s="69"/>
    </row>
    <row r="47" spans="1:6" ht="15.75">
      <c r="A47" s="69"/>
      <c r="B47" s="69"/>
      <c r="C47" s="69"/>
      <c r="D47" s="69"/>
      <c r="E47" s="69"/>
      <c r="F47" s="69"/>
    </row>
    <row r="48" spans="1:6" ht="15.75">
      <c r="A48" s="69"/>
      <c r="B48" s="69"/>
      <c r="C48" s="69"/>
      <c r="D48" s="69"/>
      <c r="E48" s="69"/>
      <c r="F48" s="69"/>
    </row>
    <row r="49" spans="1:6" ht="15.75">
      <c r="A49" s="69"/>
      <c r="B49" s="69"/>
      <c r="C49" s="69"/>
      <c r="D49" s="69"/>
      <c r="E49" s="69"/>
      <c r="F49" s="69"/>
    </row>
    <row r="50" spans="1:6" ht="15.75">
      <c r="A50" s="69"/>
      <c r="B50" s="69"/>
      <c r="C50" s="69"/>
      <c r="D50" s="69"/>
      <c r="E50" s="69"/>
      <c r="F50" s="69"/>
    </row>
    <row r="51" spans="1:6" ht="15.75">
      <c r="A51" s="69"/>
      <c r="B51" s="69"/>
      <c r="C51" s="69"/>
      <c r="D51" s="69"/>
      <c r="E51" s="69"/>
      <c r="F51" s="69"/>
    </row>
    <row r="52" spans="1:6" ht="15.75">
      <c r="A52" s="69"/>
      <c r="B52" s="69"/>
      <c r="C52" s="69"/>
      <c r="D52" s="69"/>
      <c r="E52" s="69"/>
      <c r="F52" s="69"/>
    </row>
    <row r="53" spans="1:6" ht="15.75">
      <c r="A53" s="69"/>
      <c r="B53" s="69"/>
      <c r="C53" s="69"/>
      <c r="D53" s="69"/>
      <c r="E53" s="69"/>
      <c r="F53" s="69"/>
    </row>
    <row r="54" spans="1:6" ht="15.75">
      <c r="A54" s="69"/>
      <c r="B54" s="69"/>
      <c r="C54" s="69"/>
      <c r="D54" s="69"/>
      <c r="E54" s="69"/>
      <c r="F54" s="69"/>
    </row>
    <row r="55" spans="1:6" ht="15.75">
      <c r="A55" s="69"/>
      <c r="B55" s="69"/>
      <c r="C55" s="69"/>
      <c r="D55" s="69"/>
      <c r="E55" s="69"/>
      <c r="F55" s="69"/>
    </row>
    <row r="56" spans="1:6" ht="15.75">
      <c r="A56" s="69"/>
      <c r="B56" s="69"/>
      <c r="C56" s="69"/>
      <c r="D56" s="69"/>
      <c r="E56" s="69"/>
      <c r="F56" s="69"/>
    </row>
    <row r="57" spans="1:6" ht="15.75">
      <c r="A57" s="69"/>
      <c r="B57" s="69"/>
      <c r="C57" s="69"/>
      <c r="D57" s="69"/>
      <c r="E57" s="69"/>
      <c r="F57" s="69"/>
    </row>
    <row r="58" spans="1:6" ht="15.75">
      <c r="A58" s="69"/>
      <c r="B58" s="69"/>
      <c r="C58" s="69"/>
      <c r="D58" s="69"/>
      <c r="E58" s="69"/>
      <c r="F58" s="69"/>
    </row>
    <row r="59" spans="1:6" ht="15.75">
      <c r="A59" s="69"/>
      <c r="B59" s="69"/>
      <c r="C59" s="69"/>
      <c r="D59" s="69"/>
      <c r="E59" s="69"/>
      <c r="F59" s="69"/>
    </row>
    <row r="60" spans="1:6" ht="15.75">
      <c r="A60" s="69"/>
      <c r="B60" s="69"/>
      <c r="C60" s="69"/>
      <c r="D60" s="69"/>
      <c r="E60" s="69"/>
      <c r="F60" s="69"/>
    </row>
    <row r="61" spans="1:6" ht="15.75">
      <c r="A61" s="69"/>
      <c r="B61" s="69"/>
      <c r="C61" s="69"/>
      <c r="D61" s="69"/>
      <c r="E61" s="69"/>
      <c r="F61" s="69"/>
    </row>
    <row r="62" spans="1:6" ht="15.75">
      <c r="A62" s="69"/>
      <c r="B62" s="69"/>
      <c r="C62" s="69"/>
      <c r="D62" s="69"/>
      <c r="E62" s="69"/>
      <c r="F62" s="69"/>
    </row>
    <row r="63" spans="1:6" ht="15.75">
      <c r="A63" s="69"/>
      <c r="B63" s="69"/>
      <c r="C63" s="69"/>
      <c r="D63" s="69"/>
      <c r="E63" s="69"/>
      <c r="F63" s="69"/>
    </row>
    <row r="64" spans="1:6" ht="15.75">
      <c r="A64" s="69"/>
      <c r="B64" s="69"/>
      <c r="C64" s="69"/>
      <c r="D64" s="69"/>
      <c r="E64" s="69"/>
      <c r="F64" s="69"/>
    </row>
    <row r="65" spans="1:6" ht="15.75">
      <c r="A65" s="69"/>
      <c r="B65" s="69"/>
      <c r="C65" s="69"/>
      <c r="D65" s="69"/>
      <c r="E65" s="69"/>
      <c r="F65" s="69"/>
    </row>
    <row r="66" spans="1:6" ht="15.75">
      <c r="A66" s="69"/>
      <c r="B66" s="69"/>
      <c r="C66" s="69"/>
      <c r="D66" s="69"/>
      <c r="E66" s="69"/>
      <c r="F66" s="69"/>
    </row>
    <row r="67" spans="1:6" ht="15.75">
      <c r="A67" s="69"/>
      <c r="B67" s="69"/>
      <c r="C67" s="69"/>
      <c r="D67" s="69"/>
      <c r="E67" s="69"/>
      <c r="F67" s="69"/>
    </row>
    <row r="68" spans="1:6" ht="15.75">
      <c r="A68" s="69"/>
      <c r="B68" s="69"/>
      <c r="C68" s="69"/>
      <c r="D68" s="69"/>
      <c r="E68" s="69"/>
      <c r="F68" s="69"/>
    </row>
    <row r="69" spans="1:6" ht="15.75">
      <c r="A69" s="69"/>
      <c r="B69" s="69"/>
      <c r="C69" s="69"/>
      <c r="D69" s="69"/>
      <c r="E69" s="69"/>
      <c r="F69" s="69"/>
    </row>
    <row r="70" spans="1:6" ht="15.75">
      <c r="A70" s="69"/>
      <c r="B70" s="69"/>
      <c r="C70" s="69"/>
      <c r="D70" s="69"/>
      <c r="E70" s="69"/>
      <c r="F70" s="69"/>
    </row>
    <row r="71" spans="1:6" ht="15.75">
      <c r="A71" s="69"/>
      <c r="B71" s="69"/>
      <c r="C71" s="69"/>
      <c r="D71" s="69"/>
      <c r="E71" s="69"/>
      <c r="F71" s="69"/>
    </row>
    <row r="72" spans="1:6" ht="15.75">
      <c r="A72" s="69"/>
      <c r="B72" s="69"/>
      <c r="C72" s="69"/>
      <c r="D72" s="69"/>
      <c r="E72" s="69"/>
      <c r="F72" s="69"/>
    </row>
    <row r="73" spans="1:6" ht="15.75">
      <c r="A73" s="69"/>
      <c r="B73" s="69"/>
      <c r="C73" s="69"/>
      <c r="D73" s="69"/>
      <c r="E73" s="69"/>
      <c r="F73" s="69"/>
    </row>
    <row r="74" spans="1:6" ht="15.75">
      <c r="A74" s="69"/>
      <c r="B74" s="69"/>
      <c r="C74" s="69"/>
      <c r="D74" s="69"/>
      <c r="E74" s="69"/>
      <c r="F74" s="69"/>
    </row>
    <row r="75" spans="1:6" ht="15.75">
      <c r="A75" s="69"/>
      <c r="B75" s="69"/>
      <c r="C75" s="69"/>
      <c r="D75" s="69"/>
      <c r="E75" s="69"/>
      <c r="F75" s="69"/>
    </row>
    <row r="76" spans="1:6" ht="15.75">
      <c r="A76" s="69"/>
      <c r="B76" s="69"/>
      <c r="C76" s="69"/>
      <c r="D76" s="69"/>
      <c r="E76" s="69"/>
      <c r="F76" s="69"/>
    </row>
    <row r="77" spans="1:6" ht="15.75">
      <c r="A77" s="69"/>
      <c r="B77" s="69"/>
      <c r="C77" s="69"/>
      <c r="D77" s="69"/>
      <c r="E77" s="69"/>
      <c r="F77" s="69"/>
    </row>
    <row r="78" spans="1:6" ht="15.75">
      <c r="A78" s="69"/>
      <c r="B78" s="69"/>
      <c r="C78" s="69"/>
      <c r="D78" s="69"/>
      <c r="E78" s="69"/>
      <c r="F78" s="69"/>
    </row>
    <row r="79" spans="1:6" ht="15.75">
      <c r="A79" s="69"/>
      <c r="B79" s="69"/>
      <c r="C79" s="69"/>
      <c r="D79" s="69"/>
      <c r="E79" s="69"/>
      <c r="F79" s="69"/>
    </row>
    <row r="80" spans="1:6" ht="15.75">
      <c r="A80" s="69"/>
      <c r="B80" s="69"/>
      <c r="C80" s="69"/>
      <c r="D80" s="69"/>
      <c r="E80" s="69"/>
      <c r="F80" s="69"/>
    </row>
    <row r="81" spans="1:6" ht="15.75">
      <c r="A81" s="69"/>
      <c r="B81" s="69"/>
      <c r="C81" s="69"/>
      <c r="D81" s="69"/>
      <c r="E81" s="69"/>
      <c r="F81" s="69"/>
    </row>
    <row r="82" spans="1:6" ht="15.75">
      <c r="A82" s="69"/>
      <c r="B82" s="69"/>
      <c r="C82" s="69"/>
      <c r="D82" s="69"/>
      <c r="E82" s="69"/>
      <c r="F82" s="69"/>
    </row>
    <row r="83" spans="1:6" ht="15.75">
      <c r="A83" s="69"/>
      <c r="B83" s="69"/>
      <c r="C83" s="69"/>
      <c r="D83" s="69"/>
      <c r="E83" s="69"/>
      <c r="F83" s="69"/>
    </row>
    <row r="84" spans="1:6" ht="15.75">
      <c r="A84" s="69"/>
      <c r="B84" s="69"/>
      <c r="C84" s="69"/>
      <c r="D84" s="69"/>
      <c r="E84" s="69"/>
      <c r="F84" s="69"/>
    </row>
    <row r="85" spans="1:6" ht="15.75">
      <c r="A85" s="69"/>
      <c r="B85" s="69"/>
      <c r="C85" s="69"/>
      <c r="D85" s="69"/>
      <c r="E85" s="69"/>
      <c r="F85" s="69"/>
    </row>
    <row r="86" spans="1:6" ht="15.75">
      <c r="A86" s="69"/>
      <c r="B86" s="69"/>
      <c r="C86" s="69"/>
      <c r="D86" s="69"/>
      <c r="E86" s="69"/>
      <c r="F86" s="69"/>
    </row>
    <row r="87" spans="1:6" ht="15.75">
      <c r="A87" s="69"/>
      <c r="B87" s="69"/>
      <c r="C87" s="69"/>
      <c r="D87" s="69"/>
      <c r="E87" s="69"/>
      <c r="F87" s="69"/>
    </row>
    <row r="88" spans="1:6" ht="15.75">
      <c r="A88" s="69"/>
      <c r="B88" s="69"/>
      <c r="C88" s="69"/>
      <c r="D88" s="69"/>
      <c r="E88" s="69"/>
      <c r="F88" s="69"/>
    </row>
    <row r="89" spans="1:6" ht="15.75">
      <c r="A89" s="69"/>
      <c r="B89" s="69"/>
      <c r="C89" s="69"/>
      <c r="D89" s="69"/>
      <c r="E89" s="69"/>
      <c r="F89" s="69"/>
    </row>
    <row r="90" spans="1:6" ht="15.75">
      <c r="A90" s="69"/>
      <c r="B90" s="69"/>
      <c r="C90" s="69"/>
      <c r="D90" s="69"/>
      <c r="E90" s="69"/>
      <c r="F90" s="69"/>
    </row>
    <row r="91" spans="1:6" ht="15.75">
      <c r="A91" s="69"/>
      <c r="B91" s="69"/>
      <c r="C91" s="69"/>
      <c r="D91" s="69"/>
      <c r="E91" s="69"/>
      <c r="F91" s="69"/>
    </row>
    <row r="92" spans="1:6" ht="15.75">
      <c r="A92" s="69"/>
      <c r="B92" s="69"/>
      <c r="C92" s="69"/>
      <c r="D92" s="69"/>
      <c r="E92" s="69"/>
      <c r="F92" s="69"/>
    </row>
    <row r="93" spans="1:6" ht="15.75">
      <c r="A93" s="69"/>
      <c r="B93" s="69"/>
      <c r="C93" s="69"/>
      <c r="D93" s="69"/>
      <c r="E93" s="69"/>
      <c r="F93" s="69"/>
    </row>
    <row r="94" spans="1:6" ht="15.75">
      <c r="A94" s="69"/>
      <c r="B94" s="69"/>
      <c r="C94" s="69"/>
      <c r="D94" s="69"/>
      <c r="E94" s="69"/>
      <c r="F94" s="69"/>
    </row>
    <row r="95" spans="1:6" ht="15.75">
      <c r="A95" s="69"/>
      <c r="B95" s="69"/>
      <c r="C95" s="69"/>
      <c r="D95" s="69"/>
      <c r="E95" s="69"/>
      <c r="F95" s="69"/>
    </row>
    <row r="96" spans="1:6" ht="15.75">
      <c r="A96" s="69"/>
      <c r="B96" s="69"/>
      <c r="C96" s="69"/>
      <c r="D96" s="69"/>
      <c r="E96" s="69"/>
      <c r="F96" s="69"/>
    </row>
    <row r="97" spans="1:6" ht="15.75">
      <c r="A97" s="69"/>
      <c r="B97" s="69"/>
      <c r="C97" s="69"/>
      <c r="D97" s="69"/>
      <c r="E97" s="69"/>
      <c r="F97" s="69"/>
    </row>
    <row r="98" spans="1:6" ht="15.75">
      <c r="A98" s="69"/>
      <c r="B98" s="69"/>
      <c r="C98" s="69"/>
      <c r="D98" s="69"/>
      <c r="E98" s="69"/>
      <c r="F98" s="69"/>
    </row>
    <row r="99" spans="1:6" ht="15.75">
      <c r="A99" s="69"/>
      <c r="B99" s="69"/>
      <c r="C99" s="69"/>
      <c r="D99" s="69"/>
      <c r="E99" s="69"/>
      <c r="F99" s="69"/>
    </row>
    <row r="100" spans="1:6" ht="15.75">
      <c r="A100" s="69"/>
      <c r="B100" s="69"/>
      <c r="C100" s="69"/>
      <c r="D100" s="69"/>
      <c r="E100" s="69"/>
      <c r="F100" s="69"/>
    </row>
    <row r="101" spans="1:6" ht="15.75">
      <c r="A101" s="69"/>
      <c r="B101" s="69"/>
      <c r="C101" s="69"/>
      <c r="D101" s="69"/>
      <c r="E101" s="69"/>
      <c r="F101" s="69"/>
    </row>
    <row r="102" spans="1:6" ht="15.75">
      <c r="A102" s="69"/>
      <c r="B102" s="69"/>
      <c r="C102" s="69"/>
      <c r="D102" s="69"/>
      <c r="E102" s="69"/>
      <c r="F102" s="69"/>
    </row>
    <row r="103" spans="1:6" ht="15.75">
      <c r="A103" s="69"/>
      <c r="B103" s="69"/>
      <c r="C103" s="69"/>
      <c r="D103" s="69"/>
      <c r="E103" s="69"/>
      <c r="F103" s="69"/>
    </row>
    <row r="104" spans="1:6" ht="15.75">
      <c r="A104" s="69"/>
      <c r="B104" s="69"/>
      <c r="C104" s="69"/>
      <c r="D104" s="69"/>
      <c r="E104" s="69"/>
      <c r="F104" s="69"/>
    </row>
    <row r="105" spans="1:6" ht="15.75">
      <c r="A105" s="69"/>
      <c r="B105" s="69"/>
      <c r="C105" s="69"/>
      <c r="D105" s="69"/>
      <c r="E105" s="69"/>
      <c r="F105" s="69"/>
    </row>
    <row r="106" spans="1:6" ht="15.75">
      <c r="A106" s="69"/>
      <c r="B106" s="69"/>
      <c r="C106" s="69"/>
      <c r="D106" s="69"/>
      <c r="E106" s="69"/>
      <c r="F106" s="69"/>
    </row>
    <row r="107" spans="1:6" ht="15.75">
      <c r="A107" s="69"/>
      <c r="B107" s="69"/>
      <c r="C107" s="69"/>
      <c r="D107" s="69"/>
      <c r="E107" s="69"/>
      <c r="F107" s="69"/>
    </row>
    <row r="108" spans="1:6" ht="15.75">
      <c r="A108" s="69"/>
      <c r="B108" s="69"/>
      <c r="C108" s="69"/>
      <c r="D108" s="69"/>
      <c r="E108" s="69"/>
      <c r="F108" s="69"/>
    </row>
    <row r="109" spans="1:6" ht="15.75">
      <c r="A109" s="69"/>
      <c r="B109" s="69"/>
      <c r="C109" s="69"/>
      <c r="D109" s="69"/>
      <c r="E109" s="69"/>
      <c r="F109" s="69"/>
    </row>
    <row r="110" spans="1:6" ht="15.75">
      <c r="A110" s="69"/>
      <c r="B110" s="69"/>
      <c r="C110" s="69"/>
      <c r="D110" s="69"/>
      <c r="E110" s="69"/>
      <c r="F110" s="69"/>
    </row>
    <row r="111" spans="1:6" ht="15.75">
      <c r="A111" s="69"/>
      <c r="B111" s="69"/>
      <c r="C111" s="69"/>
      <c r="D111" s="69"/>
      <c r="E111" s="69"/>
      <c r="F111" s="69"/>
    </row>
    <row r="112" spans="1:6" ht="15.75">
      <c r="A112" s="69"/>
      <c r="B112" s="69"/>
      <c r="C112" s="69"/>
      <c r="D112" s="69"/>
      <c r="E112" s="69"/>
      <c r="F112" s="69"/>
    </row>
    <row r="113" spans="1:6" ht="15.75">
      <c r="A113" s="69"/>
      <c r="B113" s="69"/>
      <c r="C113" s="69"/>
      <c r="D113" s="69"/>
      <c r="E113" s="69"/>
      <c r="F113" s="69"/>
    </row>
    <row r="114" spans="1:6" ht="15.75">
      <c r="A114" s="69"/>
      <c r="B114" s="69"/>
      <c r="C114" s="69"/>
      <c r="D114" s="69"/>
      <c r="E114" s="69"/>
      <c r="F114" s="69"/>
    </row>
    <row r="115" spans="1:6" ht="15.75">
      <c r="A115" s="69"/>
      <c r="B115" s="69"/>
      <c r="C115" s="69"/>
      <c r="D115" s="69"/>
      <c r="E115" s="69"/>
      <c r="F115" s="69"/>
    </row>
    <row r="116" spans="1:6" ht="15.75">
      <c r="A116" s="69"/>
      <c r="B116" s="69"/>
      <c r="C116" s="69"/>
      <c r="D116" s="69"/>
      <c r="E116" s="69"/>
      <c r="F116" s="69"/>
    </row>
    <row r="117" spans="1:6" ht="15.75">
      <c r="A117" s="69"/>
      <c r="B117" s="69"/>
      <c r="C117" s="69"/>
      <c r="D117" s="69"/>
      <c r="E117" s="69"/>
      <c r="F117" s="69"/>
    </row>
    <row r="118" spans="1:6" ht="15.75">
      <c r="A118" s="69"/>
      <c r="B118" s="69"/>
      <c r="C118" s="69"/>
      <c r="D118" s="69"/>
      <c r="E118" s="69"/>
      <c r="F118" s="69"/>
    </row>
    <row r="119" spans="1:6" ht="15.75">
      <c r="A119" s="69"/>
      <c r="B119" s="69"/>
      <c r="C119" s="69"/>
      <c r="D119" s="69"/>
      <c r="E119" s="69"/>
      <c r="F119" s="69"/>
    </row>
    <row r="120" spans="1:6" ht="15.75">
      <c r="A120" s="69"/>
      <c r="B120" s="69"/>
      <c r="C120" s="69"/>
      <c r="D120" s="69"/>
      <c r="E120" s="69"/>
      <c r="F120" s="69"/>
    </row>
    <row r="121" spans="1:6" ht="15.75">
      <c r="A121" s="69"/>
      <c r="B121" s="69"/>
      <c r="C121" s="69"/>
      <c r="D121" s="69"/>
      <c r="E121" s="69"/>
      <c r="F121" s="69"/>
    </row>
    <row r="122" spans="1:6" ht="15.75">
      <c r="A122" s="69"/>
      <c r="B122" s="69"/>
      <c r="C122" s="69"/>
      <c r="D122" s="69"/>
      <c r="E122" s="69"/>
      <c r="F122" s="69"/>
    </row>
    <row r="123" spans="1:6" ht="15.75">
      <c r="A123" s="69"/>
      <c r="B123" s="69"/>
      <c r="C123" s="69"/>
      <c r="D123" s="69"/>
      <c r="E123" s="69"/>
      <c r="F123" s="69"/>
    </row>
    <row r="124" spans="1:6" ht="15.75">
      <c r="A124" s="69"/>
      <c r="B124" s="69"/>
      <c r="C124" s="69"/>
      <c r="D124" s="69"/>
      <c r="E124" s="69"/>
      <c r="F124" s="69"/>
    </row>
    <row r="125" spans="1:6" ht="15.75">
      <c r="A125" s="69"/>
      <c r="B125" s="69"/>
      <c r="C125" s="69"/>
      <c r="D125" s="69"/>
      <c r="E125" s="69"/>
      <c r="F125" s="69"/>
    </row>
    <row r="126" spans="1:6" ht="15.75">
      <c r="A126" s="69"/>
      <c r="B126" s="69"/>
      <c r="C126" s="69"/>
      <c r="D126" s="69"/>
      <c r="E126" s="69"/>
      <c r="F126" s="69"/>
    </row>
    <row r="127" spans="1:6" ht="15.75">
      <c r="A127" s="69"/>
      <c r="B127" s="69"/>
      <c r="C127" s="69"/>
      <c r="D127" s="69"/>
      <c r="E127" s="69"/>
      <c r="F127" s="69"/>
    </row>
    <row r="128" spans="1:6" ht="15.75">
      <c r="A128" s="69"/>
      <c r="B128" s="69"/>
      <c r="C128" s="69"/>
      <c r="D128" s="69"/>
      <c r="E128" s="69"/>
      <c r="F128" s="69"/>
    </row>
    <row r="129" spans="1:6" ht="15.75">
      <c r="A129" s="69"/>
      <c r="B129" s="69"/>
      <c r="C129" s="69"/>
      <c r="D129" s="69"/>
      <c r="E129" s="69"/>
      <c r="F129" s="69"/>
    </row>
    <row r="130" spans="1:6" ht="15.75">
      <c r="A130" s="69"/>
      <c r="B130" s="69"/>
      <c r="C130" s="69"/>
      <c r="D130" s="69"/>
      <c r="E130" s="69"/>
      <c r="F130" s="69"/>
    </row>
    <row r="131" spans="1:6" ht="15.75">
      <c r="A131" s="69"/>
      <c r="B131" s="69"/>
      <c r="C131" s="69"/>
      <c r="D131" s="69"/>
      <c r="E131" s="69"/>
      <c r="F131" s="69"/>
    </row>
    <row r="132" spans="1:6" ht="15.75">
      <c r="A132" s="69"/>
      <c r="B132" s="69"/>
      <c r="C132" s="69"/>
      <c r="D132" s="69"/>
      <c r="E132" s="69"/>
      <c r="F132" s="69"/>
    </row>
    <row r="133" spans="1:6" ht="15.75">
      <c r="A133" s="69"/>
      <c r="B133" s="69"/>
      <c r="C133" s="69"/>
      <c r="D133" s="69"/>
      <c r="E133" s="69"/>
      <c r="F133" s="69"/>
    </row>
    <row r="134" spans="1:6" ht="15.75">
      <c r="A134" s="69"/>
      <c r="B134" s="69"/>
      <c r="C134" s="69"/>
      <c r="D134" s="69"/>
      <c r="E134" s="69"/>
      <c r="F134" s="69"/>
    </row>
    <row r="135" spans="1:6" ht="15.75">
      <c r="A135" s="69"/>
      <c r="B135" s="69"/>
      <c r="C135" s="69"/>
      <c r="D135" s="69"/>
      <c r="E135" s="69"/>
      <c r="F135" s="69"/>
    </row>
    <row r="136" spans="1:6" ht="15.75">
      <c r="A136" s="69"/>
      <c r="B136" s="69"/>
      <c r="C136" s="69"/>
      <c r="D136" s="69"/>
      <c r="E136" s="69"/>
      <c r="F136" s="69"/>
    </row>
    <row r="137" spans="1:6" ht="15.75">
      <c r="A137" s="69"/>
      <c r="B137" s="69"/>
      <c r="C137" s="69"/>
      <c r="D137" s="69"/>
      <c r="E137" s="69"/>
      <c r="F137" s="69"/>
    </row>
    <row r="138" spans="1:6" ht="15.75">
      <c r="A138" s="69"/>
      <c r="B138" s="69"/>
      <c r="C138" s="69"/>
      <c r="D138" s="69"/>
      <c r="E138" s="69"/>
      <c r="F138" s="69"/>
    </row>
    <row r="139" spans="1:6" ht="15.75">
      <c r="A139" s="69"/>
      <c r="B139" s="69"/>
      <c r="C139" s="69"/>
      <c r="D139" s="69"/>
      <c r="E139" s="69"/>
      <c r="F139" s="69"/>
    </row>
    <row r="140" spans="1:6" ht="15.75">
      <c r="A140" s="69"/>
      <c r="B140" s="69"/>
      <c r="C140" s="69"/>
      <c r="D140" s="69"/>
      <c r="E140" s="69"/>
      <c r="F140" s="69"/>
    </row>
    <row r="141" spans="1:6" ht="15.75">
      <c r="A141" s="69"/>
      <c r="B141" s="69"/>
      <c r="C141" s="69"/>
      <c r="D141" s="69"/>
      <c r="E141" s="69"/>
      <c r="F141" s="69"/>
    </row>
    <row r="142" spans="1:6" ht="15.75">
      <c r="A142" s="69"/>
      <c r="B142" s="69"/>
      <c r="C142" s="69"/>
      <c r="D142" s="69"/>
      <c r="E142" s="69"/>
      <c r="F142" s="69"/>
    </row>
    <row r="143" spans="1:6" ht="15.75">
      <c r="A143" s="69"/>
      <c r="B143" s="69"/>
      <c r="C143" s="69"/>
      <c r="D143" s="69"/>
      <c r="E143" s="69"/>
      <c r="F143" s="69"/>
    </row>
    <row r="144" spans="1:6" ht="15.75">
      <c r="A144" s="69"/>
      <c r="B144" s="69"/>
      <c r="C144" s="69"/>
      <c r="D144" s="69"/>
      <c r="E144" s="69"/>
      <c r="F144" s="69"/>
    </row>
    <row r="145" spans="1:6" ht="15.75">
      <c r="A145" s="69"/>
      <c r="B145" s="69"/>
      <c r="C145" s="69"/>
      <c r="D145" s="69"/>
      <c r="E145" s="69"/>
      <c r="F145" s="69"/>
    </row>
    <row r="146" spans="1:6" ht="15.75">
      <c r="A146" s="69"/>
      <c r="B146" s="69"/>
      <c r="C146" s="69"/>
      <c r="D146" s="69"/>
      <c r="E146" s="69"/>
      <c r="F146" s="69"/>
    </row>
    <row r="147" spans="1:6" ht="15.75">
      <c r="A147" s="69"/>
      <c r="B147" s="69"/>
      <c r="C147" s="69"/>
      <c r="D147" s="69"/>
      <c r="E147" s="69"/>
      <c r="F147" s="69"/>
    </row>
    <row r="148" spans="1:6" ht="15.75">
      <c r="A148" s="69"/>
      <c r="B148" s="69"/>
      <c r="C148" s="69"/>
      <c r="D148" s="69"/>
      <c r="E148" s="69"/>
      <c r="F148" s="69"/>
    </row>
    <row r="149" spans="1:6" ht="15.75">
      <c r="A149" s="69"/>
      <c r="B149" s="69"/>
      <c r="C149" s="69"/>
      <c r="D149" s="69"/>
      <c r="E149" s="69"/>
      <c r="F149" s="69"/>
    </row>
    <row r="150" spans="1:6" ht="15.75">
      <c r="A150" s="69"/>
      <c r="B150" s="69"/>
      <c r="C150" s="69"/>
      <c r="D150" s="69"/>
      <c r="E150" s="69"/>
      <c r="F150" s="69"/>
    </row>
    <row r="151" spans="1:6" ht="15.75">
      <c r="A151" s="69"/>
      <c r="B151" s="69"/>
      <c r="C151" s="69"/>
      <c r="D151" s="69"/>
      <c r="E151" s="69"/>
      <c r="F151" s="69"/>
    </row>
    <row r="152" spans="1:6" ht="15.75">
      <c r="A152" s="69"/>
      <c r="B152" s="69"/>
      <c r="C152" s="69"/>
      <c r="D152" s="69"/>
      <c r="E152" s="69"/>
      <c r="F152" s="69"/>
    </row>
    <row r="153" spans="1:6" ht="15.75">
      <c r="A153" s="69"/>
      <c r="B153" s="69"/>
      <c r="C153" s="69"/>
      <c r="D153" s="69"/>
      <c r="E153" s="69"/>
      <c r="F153" s="69"/>
    </row>
    <row r="154" spans="1:6" ht="15.75">
      <c r="A154" s="69"/>
      <c r="B154" s="69"/>
      <c r="C154" s="69"/>
      <c r="D154" s="69"/>
      <c r="E154" s="69"/>
      <c r="F154" s="69"/>
    </row>
    <row r="155" spans="1:6" ht="15.75">
      <c r="A155" s="69"/>
      <c r="B155" s="69"/>
      <c r="C155" s="69"/>
      <c r="D155" s="69"/>
      <c r="E155" s="69"/>
      <c r="F155" s="69"/>
    </row>
    <row r="156" spans="1:6" ht="15.75">
      <c r="A156" s="69"/>
      <c r="B156" s="69"/>
      <c r="C156" s="69"/>
      <c r="D156" s="69"/>
      <c r="E156" s="69"/>
      <c r="F156" s="69"/>
    </row>
    <row r="157" spans="1:6" ht="15.75">
      <c r="A157" s="69"/>
      <c r="B157" s="69"/>
      <c r="C157" s="69"/>
      <c r="D157" s="69"/>
      <c r="E157" s="69"/>
      <c r="F157" s="69"/>
    </row>
    <row r="158" spans="1:6" ht="15.75">
      <c r="A158" s="69"/>
      <c r="B158" s="69"/>
      <c r="C158" s="69"/>
      <c r="D158" s="69"/>
      <c r="E158" s="69"/>
      <c r="F158" s="69"/>
    </row>
    <row r="159" spans="1:6" ht="15.75">
      <c r="A159" s="69"/>
      <c r="B159" s="69"/>
      <c r="C159" s="69"/>
      <c r="D159" s="69"/>
      <c r="E159" s="69"/>
      <c r="F159" s="69"/>
    </row>
    <row r="160" spans="1:6" ht="15.75">
      <c r="A160" s="69"/>
      <c r="B160" s="69"/>
      <c r="C160" s="69"/>
      <c r="D160" s="69"/>
      <c r="E160" s="69"/>
      <c r="F160" s="69"/>
    </row>
    <row r="161" spans="1:6" ht="15.75">
      <c r="A161" s="69"/>
      <c r="B161" s="69"/>
      <c r="C161" s="69"/>
      <c r="D161" s="69"/>
      <c r="E161" s="69"/>
      <c r="F161" s="69"/>
    </row>
    <row r="162" spans="1:6" ht="15.75">
      <c r="A162" s="69"/>
      <c r="B162" s="69"/>
      <c r="C162" s="69"/>
      <c r="D162" s="69"/>
      <c r="E162" s="69"/>
      <c r="F162" s="69"/>
    </row>
    <row r="163" spans="1:6" ht="15.75">
      <c r="A163" s="69"/>
      <c r="B163" s="69"/>
      <c r="C163" s="69"/>
      <c r="D163" s="69"/>
      <c r="E163" s="69"/>
      <c r="F163" s="69"/>
    </row>
    <row r="164" spans="1:6" ht="15.75">
      <c r="A164" s="69"/>
      <c r="B164" s="69"/>
      <c r="C164" s="69"/>
      <c r="D164" s="69"/>
      <c r="E164" s="69"/>
      <c r="F164" s="69"/>
    </row>
    <row r="165" spans="1:6" ht="15.75">
      <c r="A165" s="69"/>
      <c r="B165" s="69"/>
      <c r="C165" s="69"/>
      <c r="D165" s="69"/>
      <c r="E165" s="69"/>
      <c r="F165" s="69"/>
    </row>
    <row r="166" spans="1:6" ht="15.75">
      <c r="A166" s="69"/>
      <c r="B166" s="69"/>
      <c r="C166" s="69"/>
      <c r="D166" s="69"/>
      <c r="E166" s="69"/>
      <c r="F166" s="69"/>
    </row>
    <row r="167" spans="1:6" ht="15.75">
      <c r="A167" s="69"/>
      <c r="B167" s="69"/>
      <c r="C167" s="69"/>
      <c r="D167" s="69"/>
      <c r="E167" s="69"/>
      <c r="F167" s="69"/>
    </row>
    <row r="168" spans="1:6" ht="15.75">
      <c r="A168" s="69"/>
      <c r="B168" s="69"/>
      <c r="C168" s="69"/>
      <c r="D168" s="69"/>
      <c r="E168" s="69"/>
      <c r="F168" s="69"/>
    </row>
    <row r="169" spans="1:6" ht="15.75">
      <c r="A169" s="69"/>
      <c r="B169" s="69"/>
      <c r="C169" s="69"/>
      <c r="D169" s="69"/>
      <c r="E169" s="69"/>
      <c r="F169" s="69"/>
    </row>
    <row r="170" spans="1:6" ht="15.75">
      <c r="A170" s="69"/>
      <c r="B170" s="69"/>
      <c r="C170" s="69"/>
      <c r="D170" s="69"/>
      <c r="E170" s="69"/>
      <c r="F170" s="69"/>
    </row>
    <row r="171" spans="1:6" ht="15.75">
      <c r="A171" s="69"/>
      <c r="B171" s="69"/>
      <c r="C171" s="69"/>
      <c r="D171" s="69"/>
      <c r="E171" s="69"/>
      <c r="F171" s="69"/>
    </row>
    <row r="172" spans="1:6" ht="15.75">
      <c r="A172" s="69"/>
      <c r="B172" s="69"/>
      <c r="C172" s="69"/>
      <c r="D172" s="69"/>
      <c r="E172" s="69"/>
      <c r="F172" s="69"/>
    </row>
    <row r="173" spans="1:6" ht="15.75">
      <c r="A173" s="69"/>
      <c r="B173" s="69"/>
      <c r="C173" s="69"/>
      <c r="D173" s="69"/>
      <c r="E173" s="69"/>
      <c r="F173" s="69"/>
    </row>
    <row r="174" spans="1:6" ht="15.75">
      <c r="A174" s="69"/>
      <c r="B174" s="69"/>
      <c r="C174" s="69"/>
      <c r="D174" s="69"/>
      <c r="E174" s="69"/>
      <c r="F174" s="69"/>
    </row>
    <row r="175" spans="1:6" ht="15.75">
      <c r="A175" s="69"/>
      <c r="B175" s="69"/>
      <c r="C175" s="69"/>
      <c r="D175" s="69"/>
      <c r="E175" s="69"/>
      <c r="F175" s="69"/>
    </row>
    <row r="176" spans="1:6" ht="15.75">
      <c r="A176" s="69"/>
      <c r="B176" s="69"/>
      <c r="C176" s="69"/>
      <c r="D176" s="69"/>
      <c r="E176" s="69"/>
      <c r="F176" s="69"/>
    </row>
    <row r="177" spans="1:6" ht="15.75">
      <c r="A177" s="69"/>
      <c r="B177" s="69"/>
      <c r="C177" s="69"/>
      <c r="D177" s="69"/>
      <c r="E177" s="69"/>
      <c r="F177" s="69"/>
    </row>
    <row r="178" spans="1:6" ht="15.75">
      <c r="A178" s="69"/>
      <c r="B178" s="69"/>
      <c r="C178" s="69"/>
      <c r="D178" s="69"/>
      <c r="E178" s="69"/>
      <c r="F178" s="69"/>
    </row>
    <row r="179" spans="1:6" ht="15.75">
      <c r="A179" s="69"/>
      <c r="B179" s="69"/>
      <c r="C179" s="69"/>
      <c r="D179" s="69"/>
      <c r="E179" s="69"/>
      <c r="F179" s="69"/>
    </row>
    <row r="180" spans="1:6" ht="15.75">
      <c r="A180" s="69"/>
      <c r="B180" s="69"/>
      <c r="C180" s="69"/>
      <c r="D180" s="69"/>
      <c r="E180" s="69"/>
      <c r="F180" s="69"/>
    </row>
    <row r="181" spans="1:6" ht="15.75">
      <c r="A181" s="69"/>
      <c r="B181" s="69"/>
      <c r="C181" s="69"/>
      <c r="D181" s="69"/>
      <c r="E181" s="69"/>
      <c r="F181" s="69"/>
    </row>
    <row r="182" spans="1:6" ht="15.75">
      <c r="A182" s="69"/>
      <c r="B182" s="69"/>
      <c r="C182" s="69"/>
      <c r="D182" s="69"/>
      <c r="E182" s="69"/>
      <c r="F182" s="69"/>
    </row>
    <row r="183" spans="1:6" ht="15.75">
      <c r="A183" s="69"/>
      <c r="B183" s="69"/>
      <c r="C183" s="69"/>
      <c r="D183" s="69"/>
      <c r="E183" s="69"/>
      <c r="F183" s="69"/>
    </row>
    <row r="184" spans="1:6" ht="15.75">
      <c r="A184" s="69"/>
      <c r="B184" s="69"/>
      <c r="C184" s="69"/>
      <c r="D184" s="69"/>
      <c r="E184" s="69"/>
      <c r="F184" s="69"/>
    </row>
    <row r="185" spans="1:6" ht="15.75">
      <c r="A185" s="69"/>
      <c r="B185" s="69"/>
      <c r="C185" s="69"/>
      <c r="D185" s="69"/>
      <c r="E185" s="69"/>
      <c r="F185" s="69"/>
    </row>
    <row r="186" spans="1:6" ht="15.75">
      <c r="A186" s="69"/>
      <c r="B186" s="69"/>
      <c r="C186" s="69"/>
      <c r="D186" s="69"/>
      <c r="E186" s="69"/>
      <c r="F186" s="69"/>
    </row>
    <row r="187" spans="1:6" ht="15.75">
      <c r="A187" s="69"/>
      <c r="B187" s="69"/>
      <c r="C187" s="69"/>
      <c r="D187" s="69"/>
      <c r="E187" s="69"/>
      <c r="F187" s="69"/>
    </row>
    <row r="188" spans="1:6" ht="15.75">
      <c r="A188" s="69"/>
      <c r="B188" s="69"/>
      <c r="C188" s="69"/>
      <c r="D188" s="69"/>
      <c r="E188" s="69"/>
      <c r="F188" s="69"/>
    </row>
    <row r="189" spans="1:6" ht="15.75">
      <c r="A189" s="69"/>
      <c r="B189" s="69"/>
      <c r="C189" s="69"/>
      <c r="D189" s="69"/>
      <c r="E189" s="69"/>
      <c r="F189" s="69"/>
    </row>
    <row r="190" spans="1:6" ht="15.75">
      <c r="A190" s="69"/>
      <c r="B190" s="69"/>
      <c r="C190" s="69"/>
      <c r="D190" s="69"/>
      <c r="E190" s="69"/>
      <c r="F190" s="69"/>
    </row>
    <row r="191" spans="1:6" ht="15.75">
      <c r="A191" s="69"/>
      <c r="B191" s="69"/>
      <c r="C191" s="69"/>
      <c r="D191" s="69"/>
      <c r="E191" s="69"/>
      <c r="F191" s="69"/>
    </row>
    <row r="192" spans="1:6" ht="15.75">
      <c r="A192" s="69"/>
      <c r="B192" s="69"/>
      <c r="C192" s="69"/>
      <c r="D192" s="69"/>
      <c r="E192" s="69"/>
      <c r="F192" s="69"/>
    </row>
    <row r="193" spans="1:6" ht="15.75">
      <c r="A193" s="69"/>
      <c r="B193" s="69"/>
      <c r="C193" s="69"/>
      <c r="D193" s="69"/>
      <c r="E193" s="69"/>
      <c r="F193" s="69"/>
    </row>
    <row r="194" spans="1:6" ht="15.75">
      <c r="A194" s="69"/>
      <c r="B194" s="69"/>
      <c r="C194" s="69"/>
      <c r="D194" s="69"/>
      <c r="E194" s="69"/>
      <c r="F194" s="69"/>
    </row>
    <row r="195" spans="1:6" ht="15.75">
      <c r="A195" s="69"/>
      <c r="B195" s="69"/>
      <c r="C195" s="69"/>
      <c r="D195" s="69"/>
      <c r="E195" s="69"/>
      <c r="F195" s="69"/>
    </row>
    <row r="196" spans="1:6" ht="15.75">
      <c r="A196" s="69"/>
      <c r="B196" s="69"/>
      <c r="C196" s="69"/>
      <c r="D196" s="69"/>
      <c r="E196" s="69"/>
      <c r="F196" s="69"/>
    </row>
    <row r="197" spans="1:6" ht="15.75">
      <c r="A197" s="69"/>
      <c r="B197" s="69"/>
      <c r="C197" s="69"/>
      <c r="D197" s="69"/>
      <c r="E197" s="69"/>
      <c r="F197" s="69"/>
    </row>
    <row r="198" spans="1:6" ht="15.75">
      <c r="A198" s="69"/>
      <c r="B198" s="69"/>
      <c r="C198" s="69"/>
      <c r="D198" s="69"/>
      <c r="E198" s="69"/>
      <c r="F198" s="69"/>
    </row>
    <row r="199" spans="1:6" ht="15.75">
      <c r="A199" s="69"/>
      <c r="B199" s="69"/>
      <c r="C199" s="69"/>
      <c r="D199" s="69"/>
      <c r="E199" s="69"/>
      <c r="F199" s="69"/>
    </row>
    <row r="200" spans="1:6" ht="15.75">
      <c r="A200" s="69"/>
      <c r="B200" s="69"/>
      <c r="C200" s="69"/>
      <c r="D200" s="69"/>
      <c r="E200" s="69"/>
      <c r="F200" s="69"/>
    </row>
    <row r="201" spans="1:6" ht="15.75">
      <c r="A201" s="69"/>
      <c r="B201" s="69"/>
      <c r="C201" s="69"/>
      <c r="D201" s="69"/>
      <c r="E201" s="69"/>
      <c r="F201" s="69"/>
    </row>
    <row r="202" spans="1:6" ht="15.75">
      <c r="A202" s="69"/>
      <c r="B202" s="69"/>
      <c r="C202" s="69"/>
      <c r="D202" s="69"/>
      <c r="E202" s="69"/>
      <c r="F202" s="69"/>
    </row>
    <row r="203" spans="1:6" ht="15.75">
      <c r="A203" s="69"/>
      <c r="B203" s="69"/>
      <c r="C203" s="69"/>
      <c r="D203" s="69"/>
      <c r="E203" s="69"/>
      <c r="F203" s="69"/>
    </row>
    <row r="204" spans="1:6" ht="15.75">
      <c r="A204" s="69"/>
      <c r="B204" s="69"/>
      <c r="C204" s="69"/>
      <c r="D204" s="69"/>
      <c r="E204" s="69"/>
      <c r="F204" s="69"/>
    </row>
    <row r="205" spans="1:6" ht="15.75">
      <c r="A205" s="69"/>
      <c r="B205" s="69"/>
      <c r="C205" s="69"/>
      <c r="D205" s="69"/>
      <c r="E205" s="69"/>
      <c r="F205" s="69"/>
    </row>
    <row r="206" spans="1:6" ht="15.75">
      <c r="A206" s="69"/>
      <c r="B206" s="69"/>
      <c r="C206" s="69"/>
      <c r="D206" s="69"/>
      <c r="E206" s="69"/>
      <c r="F206" s="69"/>
    </row>
    <row r="207" spans="1:6" ht="15.75">
      <c r="A207" s="69"/>
      <c r="B207" s="69"/>
      <c r="C207" s="69"/>
      <c r="D207" s="69"/>
      <c r="E207" s="69"/>
      <c r="F207" s="69"/>
    </row>
    <row r="208" spans="1:6" ht="15.75">
      <c r="A208" s="69"/>
      <c r="B208" s="69"/>
      <c r="C208" s="69"/>
      <c r="D208" s="69"/>
      <c r="E208" s="69"/>
      <c r="F208" s="69"/>
    </row>
    <row r="209" spans="1:6" ht="15.75">
      <c r="A209" s="69"/>
      <c r="B209" s="69"/>
      <c r="C209" s="69"/>
      <c r="D209" s="69"/>
      <c r="E209" s="69"/>
      <c r="F209" s="69"/>
    </row>
    <row r="210" spans="1:6" ht="15.75">
      <c r="A210" s="69"/>
      <c r="B210" s="69"/>
      <c r="C210" s="69"/>
      <c r="D210" s="69"/>
      <c r="E210" s="69"/>
      <c r="F210" s="69"/>
    </row>
    <row r="211" spans="1:6" ht="15.75">
      <c r="A211" s="69"/>
      <c r="B211" s="69"/>
      <c r="C211" s="69"/>
      <c r="D211" s="69"/>
      <c r="E211" s="69"/>
      <c r="F211" s="69"/>
    </row>
    <row r="212" spans="1:6" ht="15.75">
      <c r="A212" s="69"/>
      <c r="B212" s="69"/>
      <c r="C212" s="69"/>
      <c r="D212" s="69"/>
      <c r="E212" s="69"/>
      <c r="F212" s="69"/>
    </row>
    <row r="213" spans="1:6" ht="15.75">
      <c r="A213" s="69"/>
      <c r="B213" s="69"/>
      <c r="C213" s="69"/>
      <c r="D213" s="69"/>
      <c r="E213" s="69"/>
      <c r="F213" s="69"/>
    </row>
    <row r="214" spans="1:6" ht="15.75">
      <c r="A214" s="69"/>
      <c r="B214" s="69"/>
      <c r="C214" s="69"/>
      <c r="D214" s="69"/>
      <c r="E214" s="69"/>
      <c r="F214" s="69"/>
    </row>
    <row r="215" spans="1:6" ht="15.75">
      <c r="A215" s="69"/>
      <c r="B215" s="69"/>
      <c r="C215" s="69"/>
      <c r="D215" s="69"/>
      <c r="E215" s="69"/>
      <c r="F215" s="69"/>
    </row>
    <row r="216" spans="1:6" ht="15.75">
      <c r="A216" s="69"/>
      <c r="B216" s="69"/>
      <c r="C216" s="69"/>
      <c r="D216" s="69"/>
      <c r="E216" s="69"/>
      <c r="F216" s="69"/>
    </row>
    <row r="217" spans="1:6" ht="15.75">
      <c r="A217" s="69"/>
      <c r="B217" s="69"/>
      <c r="C217" s="69"/>
      <c r="D217" s="69"/>
      <c r="E217" s="69"/>
      <c r="F217" s="69"/>
    </row>
    <row r="218" spans="1:6" ht="15.75">
      <c r="A218" s="69"/>
      <c r="B218" s="69"/>
      <c r="C218" s="69"/>
      <c r="D218" s="69"/>
      <c r="E218" s="69"/>
      <c r="F218" s="69"/>
    </row>
    <row r="219" spans="1:6" ht="15.75">
      <c r="A219" s="69"/>
      <c r="B219" s="69"/>
      <c r="C219" s="69"/>
      <c r="D219" s="69"/>
      <c r="E219" s="69"/>
      <c r="F219" s="69"/>
    </row>
    <row r="220" spans="1:6" ht="15.75">
      <c r="A220" s="69"/>
      <c r="B220" s="69"/>
      <c r="C220" s="69"/>
      <c r="D220" s="69"/>
      <c r="E220" s="69"/>
      <c r="F220" s="69"/>
    </row>
    <row r="221" spans="1:6" ht="15.75">
      <c r="A221" s="69"/>
      <c r="B221" s="69"/>
      <c r="C221" s="69"/>
      <c r="D221" s="69"/>
      <c r="E221" s="69"/>
      <c r="F221" s="69"/>
    </row>
    <row r="222" spans="1:6" ht="15.75">
      <c r="A222" s="69"/>
      <c r="B222" s="69"/>
      <c r="C222" s="69"/>
      <c r="D222" s="69"/>
      <c r="E222" s="69"/>
      <c r="F222" s="69"/>
    </row>
    <row r="223" spans="1:6" ht="15.75">
      <c r="A223" s="69"/>
      <c r="B223" s="69"/>
      <c r="C223" s="69"/>
      <c r="D223" s="69"/>
      <c r="E223" s="69"/>
      <c r="F223" s="69"/>
    </row>
    <row r="224" spans="1:6" ht="15.75">
      <c r="A224" s="69"/>
      <c r="B224" s="69"/>
      <c r="C224" s="69"/>
      <c r="D224" s="69"/>
      <c r="E224" s="69"/>
      <c r="F224" s="69"/>
    </row>
    <row r="225" spans="1:6" ht="15.75">
      <c r="A225" s="69"/>
      <c r="B225" s="69"/>
      <c r="C225" s="69"/>
      <c r="D225" s="69"/>
      <c r="E225" s="69"/>
      <c r="F225" s="69"/>
    </row>
    <row r="226" spans="1:6" ht="15.75">
      <c r="A226" s="69"/>
      <c r="B226" s="69"/>
      <c r="C226" s="69"/>
      <c r="D226" s="69"/>
      <c r="E226" s="69"/>
      <c r="F226" s="69"/>
    </row>
    <row r="227" spans="1:6" ht="15.75">
      <c r="A227" s="69"/>
      <c r="B227" s="69"/>
      <c r="C227" s="69"/>
      <c r="D227" s="69"/>
      <c r="E227" s="69"/>
      <c r="F227" s="69"/>
    </row>
    <row r="228" spans="1:6" ht="15.75">
      <c r="A228" s="69"/>
      <c r="B228" s="69"/>
      <c r="C228" s="69"/>
      <c r="D228" s="69"/>
      <c r="E228" s="69"/>
      <c r="F228" s="69"/>
    </row>
    <row r="229" spans="1:6" ht="15.75">
      <c r="A229" s="69"/>
      <c r="B229" s="69"/>
      <c r="C229" s="69"/>
      <c r="D229" s="69"/>
      <c r="E229" s="69"/>
      <c r="F229" s="69"/>
    </row>
    <row r="230" spans="1:6" ht="15.75">
      <c r="A230" s="69"/>
      <c r="B230" s="69"/>
      <c r="C230" s="69"/>
      <c r="D230" s="69"/>
      <c r="E230" s="69"/>
      <c r="F230" s="69"/>
    </row>
    <row r="231" spans="1:6" ht="15.75">
      <c r="A231" s="69"/>
      <c r="B231" s="69"/>
      <c r="C231" s="69"/>
      <c r="D231" s="69"/>
      <c r="E231" s="69"/>
      <c r="F231" s="69"/>
    </row>
    <row r="232" spans="1:6" ht="15.75">
      <c r="A232" s="69"/>
      <c r="B232" s="69"/>
      <c r="C232" s="69"/>
      <c r="D232" s="69"/>
      <c r="E232" s="69"/>
      <c r="F232" s="69"/>
    </row>
    <row r="233" spans="1:6" ht="15.75">
      <c r="A233" s="69"/>
      <c r="B233" s="69"/>
      <c r="C233" s="69"/>
      <c r="D233" s="69"/>
      <c r="E233" s="69"/>
      <c r="F233" s="69"/>
    </row>
    <row r="234" spans="1:6" ht="15.75">
      <c r="A234" s="69"/>
      <c r="B234" s="69"/>
      <c r="C234" s="69"/>
      <c r="D234" s="69"/>
      <c r="E234" s="69"/>
      <c r="F234" s="69"/>
    </row>
    <row r="235" spans="1:6" ht="15.75">
      <c r="A235" s="69"/>
      <c r="B235" s="69"/>
      <c r="C235" s="69"/>
      <c r="D235" s="69"/>
      <c r="E235" s="69"/>
      <c r="F235" s="69"/>
    </row>
    <row r="236" spans="1:6" ht="15.75">
      <c r="A236" s="69"/>
      <c r="B236" s="69"/>
      <c r="C236" s="69"/>
      <c r="D236" s="69"/>
      <c r="E236" s="69"/>
      <c r="F236" s="69"/>
    </row>
    <row r="237" spans="1:6" ht="15.75">
      <c r="A237" s="69"/>
      <c r="B237" s="69"/>
      <c r="C237" s="69"/>
      <c r="D237" s="69"/>
      <c r="E237" s="69"/>
      <c r="F237" s="69"/>
    </row>
    <row r="238" spans="1:6" ht="15.75">
      <c r="A238" s="69"/>
      <c r="B238" s="69"/>
      <c r="C238" s="69"/>
      <c r="D238" s="69"/>
      <c r="E238" s="69"/>
      <c r="F238" s="69"/>
    </row>
    <row r="239" spans="1:6" ht="15.75">
      <c r="A239" s="69"/>
      <c r="B239" s="69"/>
      <c r="C239" s="69"/>
      <c r="D239" s="69"/>
      <c r="E239" s="69"/>
      <c r="F239" s="69"/>
    </row>
    <row r="240" spans="1:6" ht="15.75">
      <c r="A240" s="69"/>
      <c r="B240" s="69"/>
      <c r="C240" s="69"/>
      <c r="D240" s="69"/>
      <c r="E240" s="69"/>
      <c r="F240" s="69"/>
    </row>
    <row r="241" spans="1:6" ht="15.75">
      <c r="A241" s="69"/>
      <c r="B241" s="69"/>
      <c r="C241" s="69"/>
      <c r="D241" s="69"/>
      <c r="E241" s="69"/>
      <c r="F241" s="69"/>
    </row>
    <row r="242" spans="1:6" ht="15.75">
      <c r="A242" s="69"/>
      <c r="B242" s="69"/>
      <c r="C242" s="69"/>
      <c r="D242" s="69"/>
      <c r="E242" s="69"/>
      <c r="F242" s="69"/>
    </row>
    <row r="243" spans="1:6" ht="15.75">
      <c r="A243" s="69"/>
      <c r="B243" s="69"/>
      <c r="C243" s="69"/>
      <c r="D243" s="69"/>
      <c r="E243" s="69"/>
      <c r="F243" s="69"/>
    </row>
    <row r="244" spans="1:6" ht="15.75">
      <c r="A244" s="69"/>
      <c r="B244" s="69"/>
      <c r="C244" s="69"/>
      <c r="D244" s="69"/>
      <c r="E244" s="69"/>
      <c r="F244" s="69"/>
    </row>
    <row r="245" spans="1:6" ht="15.75">
      <c r="A245" s="69"/>
      <c r="B245" s="69"/>
      <c r="C245" s="69"/>
      <c r="D245" s="69"/>
      <c r="E245" s="69"/>
      <c r="F245" s="69"/>
    </row>
    <row r="246" spans="1:6" ht="15.75">
      <c r="A246" s="69"/>
      <c r="B246" s="69"/>
      <c r="C246" s="69"/>
      <c r="D246" s="69"/>
      <c r="E246" s="69"/>
      <c r="F246" s="69"/>
    </row>
    <row r="247" spans="1:6" ht="15.75">
      <c r="A247" s="69"/>
      <c r="B247" s="69"/>
      <c r="C247" s="69"/>
      <c r="D247" s="69"/>
      <c r="E247" s="69"/>
      <c r="F247" s="69"/>
    </row>
    <row r="248" spans="1:6" ht="15.75">
      <c r="A248" s="69"/>
      <c r="B248" s="69"/>
      <c r="C248" s="69"/>
      <c r="D248" s="69"/>
      <c r="E248" s="69"/>
      <c r="F248" s="69"/>
    </row>
    <row r="249" spans="1:6" ht="15.75">
      <c r="A249" s="69"/>
      <c r="B249" s="69"/>
      <c r="C249" s="69"/>
      <c r="D249" s="69"/>
      <c r="E249" s="69"/>
      <c r="F249" s="69"/>
    </row>
    <row r="250" spans="1:6" ht="15.75">
      <c r="A250" s="69"/>
      <c r="B250" s="69"/>
      <c r="C250" s="69"/>
      <c r="D250" s="69"/>
      <c r="E250" s="69"/>
      <c r="F250" s="69"/>
    </row>
    <row r="251" spans="1:6" ht="15.75">
      <c r="A251" s="69"/>
      <c r="B251" s="69"/>
      <c r="C251" s="69"/>
      <c r="D251" s="69"/>
      <c r="E251" s="69"/>
      <c r="F251" s="69"/>
    </row>
    <row r="252" spans="1:6" ht="15.75">
      <c r="A252" s="69"/>
      <c r="B252" s="69"/>
      <c r="C252" s="69"/>
      <c r="D252" s="69"/>
      <c r="E252" s="69"/>
      <c r="F252" s="69"/>
    </row>
    <row r="253" spans="1:6" ht="15.75">
      <c r="A253" s="69"/>
      <c r="B253" s="69"/>
      <c r="C253" s="69"/>
      <c r="D253" s="69"/>
      <c r="E253" s="69"/>
      <c r="F253" s="69"/>
    </row>
    <row r="254" spans="1:6" ht="15.75">
      <c r="A254" s="69"/>
      <c r="B254" s="69"/>
      <c r="C254" s="69"/>
      <c r="D254" s="69"/>
      <c r="E254" s="69"/>
      <c r="F254" s="69"/>
    </row>
    <row r="255" spans="1:6" ht="15.75">
      <c r="A255" s="69"/>
      <c r="B255" s="69"/>
      <c r="C255" s="69"/>
      <c r="D255" s="69"/>
      <c r="E255" s="69"/>
      <c r="F255" s="69"/>
    </row>
    <row r="256" spans="1:6" ht="15.75">
      <c r="A256" s="69"/>
      <c r="B256" s="69"/>
      <c r="C256" s="69"/>
      <c r="D256" s="69"/>
      <c r="E256" s="69"/>
      <c r="F256" s="69"/>
    </row>
    <row r="257" spans="1:6" ht="15.75">
      <c r="A257" s="69"/>
      <c r="B257" s="69"/>
      <c r="C257" s="69"/>
      <c r="D257" s="69"/>
      <c r="E257" s="69"/>
      <c r="F257" s="69"/>
    </row>
    <row r="258" spans="1:6" ht="15.75">
      <c r="A258" s="69"/>
      <c r="B258" s="69"/>
      <c r="C258" s="69"/>
      <c r="D258" s="69"/>
      <c r="E258" s="69"/>
      <c r="F258" s="69"/>
    </row>
    <row r="259" spans="1:6" ht="15.75">
      <c r="A259" s="69"/>
      <c r="B259" s="69"/>
      <c r="C259" s="69"/>
      <c r="D259" s="69"/>
      <c r="E259" s="69"/>
      <c r="F259" s="69"/>
    </row>
    <row r="260" spans="1:6" ht="15.75">
      <c r="A260" s="69"/>
      <c r="B260" s="69"/>
      <c r="C260" s="69"/>
      <c r="D260" s="69"/>
      <c r="E260" s="69"/>
      <c r="F260" s="69"/>
    </row>
    <row r="261" spans="1:6" ht="15.75">
      <c r="A261" s="69"/>
      <c r="B261" s="69"/>
      <c r="C261" s="69"/>
      <c r="D261" s="69"/>
      <c r="E261" s="69"/>
      <c r="F261" s="69"/>
    </row>
    <row r="262" spans="1:6" ht="15.75">
      <c r="A262" s="69"/>
      <c r="B262" s="69"/>
      <c r="C262" s="69"/>
      <c r="D262" s="69"/>
      <c r="E262" s="69"/>
      <c r="F262" s="69"/>
    </row>
    <row r="263" spans="1:6" ht="15.75">
      <c r="A263" s="69"/>
      <c r="B263" s="69"/>
      <c r="C263" s="69"/>
      <c r="D263" s="69"/>
      <c r="E263" s="69"/>
      <c r="F263" s="69"/>
    </row>
    <row r="264" spans="1:6" ht="15.75">
      <c r="A264" s="69"/>
      <c r="B264" s="69"/>
      <c r="C264" s="69"/>
      <c r="D264" s="69"/>
      <c r="E264" s="69"/>
      <c r="F264" s="69"/>
    </row>
    <row r="265" spans="1:6" ht="15.75">
      <c r="A265" s="69"/>
      <c r="B265" s="69"/>
      <c r="C265" s="69"/>
      <c r="D265" s="69"/>
      <c r="E265" s="69"/>
      <c r="F265" s="69"/>
    </row>
    <row r="266" spans="1:6" ht="15.75">
      <c r="A266" s="69"/>
      <c r="B266" s="69"/>
      <c r="C266" s="69"/>
      <c r="D266" s="69"/>
      <c r="E266" s="69"/>
      <c r="F266" s="69"/>
    </row>
    <row r="267" spans="1:6" ht="15.75">
      <c r="A267" s="69"/>
      <c r="B267" s="69"/>
      <c r="C267" s="69"/>
      <c r="D267" s="69"/>
      <c r="E267" s="69"/>
      <c r="F267" s="69"/>
    </row>
    <row r="268" spans="1:6" ht="15.75">
      <c r="A268" s="69"/>
      <c r="B268" s="69"/>
      <c r="C268" s="69"/>
      <c r="D268" s="69"/>
      <c r="E268" s="69"/>
      <c r="F268" s="69"/>
    </row>
    <row r="269" spans="1:6" ht="15.75">
      <c r="A269" s="69"/>
      <c r="B269" s="69"/>
      <c r="C269" s="69"/>
      <c r="D269" s="69"/>
      <c r="E269" s="69"/>
      <c r="F269" s="69"/>
    </row>
    <row r="270" spans="1:6" ht="15.75">
      <c r="A270" s="69"/>
      <c r="B270" s="69"/>
      <c r="C270" s="69"/>
      <c r="D270" s="69"/>
      <c r="E270" s="69"/>
      <c r="F270" s="69"/>
    </row>
    <row r="271" spans="1:6" ht="15.75">
      <c r="A271" s="69"/>
      <c r="B271" s="69"/>
      <c r="C271" s="69"/>
      <c r="D271" s="69"/>
      <c r="E271" s="69"/>
      <c r="F271" s="69"/>
    </row>
    <row r="272" spans="1:6" ht="15.75">
      <c r="A272" s="69"/>
      <c r="B272" s="69"/>
      <c r="C272" s="69"/>
      <c r="D272" s="69"/>
      <c r="E272" s="69"/>
      <c r="F272" s="69"/>
    </row>
    <row r="273" spans="1:6" ht="15.75">
      <c r="A273" s="69"/>
      <c r="B273" s="69"/>
      <c r="C273" s="69"/>
      <c r="D273" s="69"/>
      <c r="E273" s="69"/>
      <c r="F273" s="69"/>
    </row>
    <row r="274" spans="1:6" ht="15.75">
      <c r="A274" s="69"/>
      <c r="B274" s="69"/>
      <c r="C274" s="69"/>
      <c r="D274" s="69"/>
      <c r="E274" s="69"/>
      <c r="F274" s="69"/>
    </row>
    <row r="275" spans="1:6" ht="15.75">
      <c r="A275" s="69"/>
      <c r="B275" s="69"/>
      <c r="C275" s="69"/>
      <c r="D275" s="69"/>
      <c r="E275" s="69"/>
      <c r="F275" s="69"/>
    </row>
    <row r="276" spans="1:6" ht="15.75">
      <c r="A276" s="69"/>
      <c r="B276" s="69"/>
      <c r="C276" s="69"/>
      <c r="D276" s="69"/>
      <c r="E276" s="69"/>
      <c r="F276" s="69"/>
    </row>
    <row r="277" spans="1:6" ht="15.75">
      <c r="A277" s="69"/>
      <c r="B277" s="69"/>
      <c r="C277" s="69"/>
      <c r="D277" s="69"/>
      <c r="E277" s="69"/>
      <c r="F277" s="69"/>
    </row>
    <row r="278" spans="1:6" ht="15.75">
      <c r="A278" s="69"/>
      <c r="B278" s="69"/>
      <c r="C278" s="69"/>
      <c r="D278" s="69"/>
      <c r="E278" s="69"/>
      <c r="F278" s="69"/>
    </row>
    <row r="279" spans="1:6" ht="15.75">
      <c r="A279" s="69"/>
      <c r="B279" s="69"/>
      <c r="C279" s="69"/>
      <c r="D279" s="69"/>
      <c r="E279" s="69"/>
      <c r="F279" s="69"/>
    </row>
    <row r="280" spans="1:6" ht="15.75">
      <c r="A280" s="69"/>
      <c r="B280" s="69"/>
      <c r="C280" s="69"/>
      <c r="D280" s="69"/>
      <c r="E280" s="69"/>
      <c r="F280" s="69"/>
    </row>
    <row r="281" spans="1:6" ht="15.75">
      <c r="A281" s="69"/>
      <c r="B281" s="69"/>
      <c r="C281" s="69"/>
      <c r="D281" s="69"/>
      <c r="E281" s="69"/>
      <c r="F281" s="69"/>
    </row>
    <row r="282" spans="1:6" ht="15.75">
      <c r="A282" s="69"/>
      <c r="B282" s="69"/>
      <c r="C282" s="69"/>
      <c r="D282" s="69"/>
      <c r="E282" s="69"/>
      <c r="F282" s="69"/>
    </row>
    <row r="283" spans="1:6" ht="15.75">
      <c r="A283" s="69"/>
      <c r="B283" s="69"/>
      <c r="C283" s="69"/>
      <c r="D283" s="69"/>
      <c r="E283" s="69"/>
      <c r="F283" s="69"/>
    </row>
    <row r="284" spans="1:6" ht="15.75">
      <c r="A284" s="69"/>
      <c r="B284" s="69"/>
      <c r="C284" s="69"/>
      <c r="D284" s="69"/>
      <c r="E284" s="69"/>
      <c r="F284" s="69"/>
    </row>
    <row r="285" spans="1:6" ht="15.75">
      <c r="A285" s="69"/>
      <c r="B285" s="69"/>
      <c r="C285" s="69"/>
      <c r="D285" s="69"/>
      <c r="E285" s="69"/>
      <c r="F285" s="69"/>
    </row>
    <row r="286" spans="1:6" ht="15.75">
      <c r="A286" s="69"/>
      <c r="B286" s="69"/>
      <c r="C286" s="69"/>
      <c r="D286" s="69"/>
      <c r="E286" s="69"/>
      <c r="F286" s="69"/>
    </row>
    <row r="287" spans="1:6" ht="15.75">
      <c r="A287" s="69"/>
      <c r="B287" s="69"/>
      <c r="C287" s="69"/>
      <c r="D287" s="69"/>
      <c r="E287" s="69"/>
      <c r="F287" s="69"/>
    </row>
    <row r="288" spans="1:6" ht="15.75">
      <c r="A288" s="69"/>
      <c r="B288" s="69"/>
      <c r="C288" s="69"/>
      <c r="D288" s="69"/>
      <c r="E288" s="69"/>
      <c r="F288" s="69"/>
    </row>
    <row r="289" spans="1:6" ht="15.75">
      <c r="A289" s="69"/>
      <c r="B289" s="69"/>
      <c r="C289" s="69"/>
      <c r="D289" s="69"/>
      <c r="E289" s="69"/>
      <c r="F289" s="69"/>
    </row>
    <row r="290" spans="1:6" ht="15.75">
      <c r="A290" s="69"/>
      <c r="B290" s="69"/>
      <c r="C290" s="69"/>
      <c r="D290" s="69"/>
      <c r="E290" s="69"/>
      <c r="F290" s="69"/>
    </row>
    <row r="291" spans="1:6" ht="15.75">
      <c r="A291" s="69"/>
      <c r="B291" s="69"/>
      <c r="C291" s="69"/>
      <c r="D291" s="69"/>
      <c r="E291" s="69"/>
      <c r="F291" s="69"/>
    </row>
    <row r="292" spans="1:6" ht="15.75">
      <c r="A292" s="69"/>
      <c r="B292" s="69"/>
      <c r="C292" s="69"/>
      <c r="D292" s="69"/>
      <c r="E292" s="69"/>
      <c r="F292" s="69"/>
    </row>
    <row r="293" spans="1:6" ht="15.75">
      <c r="A293" s="69"/>
      <c r="B293" s="69"/>
      <c r="C293" s="69"/>
      <c r="D293" s="69"/>
      <c r="E293" s="69"/>
      <c r="F293" s="69"/>
    </row>
    <row r="294" spans="1:6" ht="15.75">
      <c r="A294" s="69"/>
      <c r="B294" s="69"/>
      <c r="C294" s="69"/>
      <c r="D294" s="69"/>
      <c r="E294" s="69"/>
      <c r="F294" s="69"/>
    </row>
    <row r="295" spans="1:6" ht="15.75">
      <c r="A295" s="69"/>
      <c r="B295" s="69"/>
      <c r="C295" s="69"/>
      <c r="D295" s="69"/>
      <c r="E295" s="69"/>
      <c r="F295" s="69"/>
    </row>
    <row r="296" spans="1:6" ht="15.75">
      <c r="A296" s="69"/>
      <c r="B296" s="69"/>
      <c r="C296" s="69"/>
      <c r="D296" s="69"/>
      <c r="E296" s="69"/>
      <c r="F296" s="69"/>
    </row>
    <row r="297" spans="1:6" ht="15.75">
      <c r="A297" s="69"/>
      <c r="B297" s="69"/>
      <c r="C297" s="69"/>
      <c r="D297" s="69"/>
      <c r="E297" s="69"/>
      <c r="F297" s="69"/>
    </row>
    <row r="298" spans="1:6" ht="15.75">
      <c r="A298" s="69"/>
      <c r="B298" s="69"/>
      <c r="C298" s="69"/>
      <c r="D298" s="69"/>
      <c r="E298" s="69"/>
      <c r="F298" s="69"/>
    </row>
    <row r="299" spans="1:6" ht="15.75">
      <c r="A299" s="69"/>
      <c r="B299" s="69"/>
      <c r="C299" s="69"/>
      <c r="D299" s="69"/>
      <c r="E299" s="69"/>
      <c r="F299" s="69"/>
    </row>
    <row r="300" spans="1:6" ht="15.75">
      <c r="A300" s="69"/>
      <c r="B300" s="69"/>
      <c r="C300" s="69"/>
      <c r="D300" s="69"/>
      <c r="E300" s="69"/>
      <c r="F300" s="69"/>
    </row>
    <row r="301" spans="1:6" ht="15.75">
      <c r="A301" s="69"/>
      <c r="B301" s="69"/>
      <c r="C301" s="69"/>
      <c r="D301" s="69"/>
      <c r="E301" s="69"/>
      <c r="F301" s="69"/>
    </row>
    <row r="302" spans="1:6" ht="15.75">
      <c r="A302" s="69"/>
      <c r="B302" s="69"/>
      <c r="C302" s="69"/>
      <c r="D302" s="69"/>
      <c r="E302" s="69"/>
      <c r="F302" s="69"/>
    </row>
    <row r="303" spans="1:6" ht="15.75">
      <c r="A303" s="69"/>
      <c r="B303" s="69"/>
      <c r="C303" s="69"/>
      <c r="D303" s="69"/>
      <c r="E303" s="69"/>
      <c r="F303" s="69"/>
    </row>
    <row r="304" spans="1:6" ht="15.75">
      <c r="A304" s="69"/>
      <c r="B304" s="69"/>
      <c r="C304" s="69"/>
      <c r="D304" s="69"/>
      <c r="E304" s="69"/>
      <c r="F304" s="69"/>
    </row>
    <row r="305" spans="1:6" ht="15.75">
      <c r="A305" s="69"/>
      <c r="B305" s="69"/>
      <c r="C305" s="69"/>
      <c r="D305" s="69"/>
      <c r="E305" s="69"/>
      <c r="F305" s="69"/>
    </row>
    <row r="306" spans="1:6" ht="15.75">
      <c r="A306" s="69"/>
      <c r="B306" s="69"/>
      <c r="C306" s="69"/>
      <c r="D306" s="69"/>
      <c r="E306" s="69"/>
      <c r="F306" s="69"/>
    </row>
    <row r="307" spans="1:6" ht="15.75">
      <c r="A307" s="69"/>
      <c r="B307" s="69"/>
      <c r="C307" s="69"/>
      <c r="D307" s="69"/>
      <c r="E307" s="69"/>
      <c r="F307" s="69"/>
    </row>
    <row r="308" spans="1:6" ht="15.75">
      <c r="A308" s="69"/>
      <c r="B308" s="69"/>
      <c r="C308" s="69"/>
      <c r="D308" s="69"/>
      <c r="E308" s="69"/>
      <c r="F308" s="69"/>
    </row>
    <row r="309" spans="1:6" ht="15.75">
      <c r="A309" s="69"/>
      <c r="B309" s="69"/>
      <c r="C309" s="69"/>
      <c r="D309" s="69"/>
      <c r="E309" s="69"/>
      <c r="F309" s="69"/>
    </row>
    <row r="310" spans="1:6" ht="15.75">
      <c r="A310" s="69"/>
      <c r="B310" s="69"/>
      <c r="C310" s="69"/>
      <c r="D310" s="69"/>
      <c r="E310" s="69"/>
      <c r="F310" s="69"/>
    </row>
    <row r="311" spans="1:6" ht="15.75">
      <c r="A311" s="69"/>
      <c r="B311" s="69"/>
      <c r="C311" s="69"/>
      <c r="D311" s="69"/>
      <c r="E311" s="69"/>
      <c r="F311" s="69"/>
    </row>
    <row r="312" spans="1:6" ht="15.75">
      <c r="A312" s="69"/>
      <c r="B312" s="69"/>
      <c r="C312" s="69"/>
      <c r="D312" s="69"/>
      <c r="E312" s="69"/>
      <c r="F312" s="69"/>
    </row>
    <row r="313" spans="1:6" ht="15.75">
      <c r="A313" s="69"/>
      <c r="B313" s="69"/>
      <c r="C313" s="69"/>
      <c r="D313" s="69"/>
      <c r="E313" s="69"/>
      <c r="F313" s="69"/>
    </row>
    <row r="314" spans="1:6" ht="15.75">
      <c r="A314" s="69"/>
      <c r="B314" s="69"/>
      <c r="C314" s="69"/>
      <c r="D314" s="69"/>
      <c r="E314" s="69"/>
      <c r="F314" s="69"/>
    </row>
    <row r="315" spans="1:6" ht="15.75">
      <c r="A315" s="69"/>
      <c r="B315" s="69"/>
      <c r="C315" s="69"/>
      <c r="D315" s="69"/>
      <c r="E315" s="69"/>
      <c r="F315" s="69"/>
    </row>
    <row r="316" spans="1:6" ht="15.75">
      <c r="A316" s="69"/>
      <c r="B316" s="69"/>
      <c r="C316" s="69"/>
      <c r="D316" s="69"/>
      <c r="E316" s="69"/>
      <c r="F316" s="69"/>
    </row>
    <row r="317" spans="1:6" ht="15.75">
      <c r="A317" s="69"/>
      <c r="B317" s="69"/>
      <c r="C317" s="69"/>
      <c r="D317" s="69"/>
      <c r="E317" s="69"/>
      <c r="F317" s="69"/>
    </row>
    <row r="318" spans="1:6" ht="15.75">
      <c r="A318" s="69"/>
      <c r="B318" s="69"/>
      <c r="C318" s="69"/>
      <c r="D318" s="69"/>
      <c r="E318" s="69"/>
      <c r="F318" s="69"/>
    </row>
    <row r="319" spans="1:6" ht="15.75">
      <c r="A319" s="69"/>
      <c r="B319" s="69"/>
      <c r="C319" s="69"/>
      <c r="D319" s="69"/>
      <c r="E319" s="69"/>
      <c r="F319" s="69"/>
    </row>
    <row r="320" spans="1:6" ht="15.75">
      <c r="A320" s="69"/>
      <c r="B320" s="69"/>
      <c r="C320" s="69"/>
      <c r="D320" s="69"/>
      <c r="E320" s="69"/>
      <c r="F320" s="69"/>
    </row>
    <row r="321" spans="1:6" ht="15.75">
      <c r="A321" s="69"/>
      <c r="B321" s="69"/>
      <c r="C321" s="69"/>
      <c r="D321" s="69"/>
      <c r="E321" s="69"/>
      <c r="F321" s="69"/>
    </row>
    <row r="322" spans="1:6" ht="15.75">
      <c r="A322" s="69"/>
      <c r="B322" s="69"/>
      <c r="C322" s="69"/>
      <c r="D322" s="69"/>
      <c r="E322" s="69"/>
      <c r="F322" s="69"/>
    </row>
    <row r="323" spans="1:6" ht="15.75">
      <c r="A323" s="69"/>
      <c r="B323" s="69"/>
      <c r="C323" s="69"/>
      <c r="D323" s="69"/>
      <c r="E323" s="69"/>
      <c r="F323" s="69"/>
    </row>
    <row r="324" spans="1:6" ht="15.75">
      <c r="A324" s="69"/>
      <c r="B324" s="69"/>
      <c r="C324" s="69"/>
      <c r="D324" s="69"/>
      <c r="E324" s="69"/>
      <c r="F324" s="69"/>
    </row>
    <row r="325" spans="1:6" ht="15.75">
      <c r="A325" s="69"/>
      <c r="B325" s="69"/>
      <c r="C325" s="69"/>
      <c r="D325" s="69"/>
      <c r="E325" s="69"/>
      <c r="F325" s="69"/>
    </row>
    <row r="326" spans="1:6" ht="15.75">
      <c r="A326" s="69"/>
      <c r="B326" s="69"/>
      <c r="C326" s="69"/>
      <c r="D326" s="69"/>
      <c r="E326" s="69"/>
      <c r="F326" s="69"/>
    </row>
    <row r="327" spans="1:6" ht="15.75">
      <c r="A327" s="69"/>
      <c r="B327" s="69"/>
      <c r="C327" s="69"/>
      <c r="D327" s="69"/>
      <c r="E327" s="69"/>
      <c r="F327" s="69"/>
    </row>
    <row r="328" spans="1:6" ht="15.75">
      <c r="A328" s="69"/>
      <c r="B328" s="69"/>
      <c r="C328" s="69"/>
      <c r="D328" s="69"/>
      <c r="E328" s="69"/>
      <c r="F328" s="69"/>
    </row>
    <row r="329" spans="1:6" ht="15.75">
      <c r="A329" s="69"/>
      <c r="B329" s="69"/>
      <c r="C329" s="69"/>
      <c r="D329" s="69"/>
      <c r="E329" s="69"/>
      <c r="F329" s="69"/>
    </row>
    <row r="330" spans="1:6" ht="15.75">
      <c r="A330" s="69"/>
      <c r="B330" s="69"/>
      <c r="C330" s="69"/>
      <c r="D330" s="69"/>
      <c r="E330" s="69"/>
      <c r="F330" s="69"/>
    </row>
    <row r="331" spans="1:6" ht="15.75">
      <c r="A331" s="69"/>
      <c r="B331" s="69"/>
      <c r="C331" s="69"/>
      <c r="D331" s="69"/>
      <c r="E331" s="69"/>
      <c r="F331" s="69"/>
    </row>
    <row r="332" spans="1:6" ht="15.75">
      <c r="A332" s="69"/>
      <c r="B332" s="69"/>
      <c r="C332" s="69"/>
      <c r="D332" s="69"/>
      <c r="E332" s="69"/>
      <c r="F332" s="69"/>
    </row>
    <row r="333" spans="1:6" ht="15.75">
      <c r="A333" s="69"/>
      <c r="B333" s="69"/>
      <c r="C333" s="69"/>
      <c r="D333" s="69"/>
      <c r="E333" s="69"/>
      <c r="F333" s="69"/>
    </row>
    <row r="334" spans="1:6" ht="15.75">
      <c r="A334" s="69"/>
      <c r="B334" s="69"/>
      <c r="C334" s="69"/>
      <c r="D334" s="69"/>
      <c r="E334" s="69"/>
      <c r="F334" s="69"/>
    </row>
    <row r="335" spans="1:6" ht="15.75">
      <c r="A335" s="69"/>
      <c r="B335" s="69"/>
      <c r="C335" s="69"/>
      <c r="D335" s="69"/>
      <c r="E335" s="69"/>
      <c r="F335" s="69"/>
    </row>
    <row r="336" spans="1:6" ht="15.75">
      <c r="A336" s="69"/>
      <c r="B336" s="69"/>
      <c r="C336" s="69"/>
      <c r="D336" s="69"/>
      <c r="E336" s="69"/>
      <c r="F336" s="69"/>
    </row>
    <row r="337" spans="1:6" ht="15.75">
      <c r="A337" s="69"/>
      <c r="B337" s="69"/>
      <c r="C337" s="69"/>
      <c r="D337" s="69"/>
      <c r="E337" s="69"/>
      <c r="F337" s="69"/>
    </row>
    <row r="338" spans="1:6" ht="15.75">
      <c r="A338" s="69"/>
      <c r="B338" s="69"/>
      <c r="C338" s="69"/>
      <c r="D338" s="69"/>
      <c r="E338" s="69"/>
      <c r="F338" s="69"/>
    </row>
    <row r="339" spans="1:6" ht="15.75">
      <c r="A339" s="69"/>
      <c r="B339" s="69"/>
      <c r="C339" s="69"/>
      <c r="D339" s="69"/>
      <c r="E339" s="69"/>
      <c r="F339" s="69"/>
    </row>
    <row r="340" spans="1:6" ht="15.75">
      <c r="A340" s="69"/>
      <c r="B340" s="69"/>
      <c r="C340" s="69"/>
      <c r="D340" s="69"/>
      <c r="E340" s="69"/>
      <c r="F340" s="69"/>
    </row>
    <row r="341" spans="1:6" ht="15.75">
      <c r="A341" s="69"/>
      <c r="B341" s="69"/>
      <c r="C341" s="69"/>
      <c r="D341" s="69"/>
      <c r="E341" s="69"/>
      <c r="F341" s="69"/>
    </row>
    <row r="342" spans="1:6" ht="15.75">
      <c r="A342" s="69"/>
      <c r="B342" s="69"/>
      <c r="C342" s="69"/>
      <c r="D342" s="69"/>
      <c r="E342" s="69"/>
      <c r="F342" s="69"/>
    </row>
    <row r="343" spans="1:6" ht="15.75">
      <c r="A343" s="69"/>
      <c r="B343" s="69"/>
      <c r="C343" s="69"/>
      <c r="D343" s="69"/>
      <c r="E343" s="69"/>
      <c r="F343" s="69"/>
    </row>
    <row r="344" spans="1:6" ht="15.75">
      <c r="A344" s="69"/>
      <c r="B344" s="69"/>
      <c r="C344" s="69"/>
      <c r="D344" s="69"/>
      <c r="E344" s="69"/>
      <c r="F344" s="69"/>
    </row>
    <row r="345" spans="1:6" ht="15.75">
      <c r="A345" s="69"/>
      <c r="B345" s="69"/>
      <c r="C345" s="69"/>
      <c r="D345" s="69"/>
      <c r="E345" s="69"/>
      <c r="F345" s="69"/>
    </row>
    <row r="346" spans="1:6" ht="15.75">
      <c r="A346" s="69"/>
      <c r="B346" s="69"/>
      <c r="C346" s="69"/>
      <c r="D346" s="69"/>
      <c r="E346" s="69"/>
      <c r="F346" s="69"/>
    </row>
    <row r="347" spans="1:6" ht="15.75">
      <c r="A347" s="69"/>
      <c r="B347" s="69"/>
      <c r="C347" s="69"/>
      <c r="D347" s="69"/>
      <c r="E347" s="69"/>
      <c r="F347" s="69"/>
    </row>
    <row r="348" spans="1:6" ht="15.75">
      <c r="A348" s="69"/>
      <c r="B348" s="69"/>
      <c r="C348" s="69"/>
      <c r="D348" s="69"/>
      <c r="E348" s="69"/>
      <c r="F348" s="69"/>
    </row>
    <row r="349" spans="1:6" ht="15.75">
      <c r="A349" s="69"/>
      <c r="B349" s="69"/>
      <c r="C349" s="69"/>
      <c r="D349" s="69"/>
      <c r="E349" s="69"/>
      <c r="F349" s="69"/>
    </row>
    <row r="350" spans="1:6" ht="15.75">
      <c r="A350" s="69"/>
      <c r="B350" s="69"/>
      <c r="C350" s="69"/>
      <c r="D350" s="69"/>
      <c r="E350" s="69"/>
      <c r="F350" s="69"/>
    </row>
    <row r="351" spans="1:6" ht="15.75">
      <c r="A351" s="69"/>
      <c r="B351" s="69"/>
      <c r="C351" s="69"/>
      <c r="D351" s="69"/>
      <c r="E351" s="69"/>
      <c r="F351" s="69"/>
    </row>
    <row r="352" spans="1:6" ht="15.75">
      <c r="A352" s="69"/>
      <c r="B352" s="69"/>
      <c r="C352" s="69"/>
      <c r="D352" s="69"/>
      <c r="E352" s="69"/>
      <c r="F352" s="69"/>
    </row>
    <row r="353" spans="1:6" ht="15.75">
      <c r="A353" s="69"/>
      <c r="B353" s="69"/>
      <c r="C353" s="69"/>
      <c r="D353" s="69"/>
      <c r="E353" s="69"/>
      <c r="F353" s="69"/>
    </row>
    <row r="354" spans="1:6" ht="15.75">
      <c r="A354" s="69"/>
      <c r="B354" s="69"/>
      <c r="C354" s="69"/>
      <c r="D354" s="69"/>
      <c r="E354" s="69"/>
      <c r="F354" s="69"/>
    </row>
    <row r="355" spans="1:6" ht="15.75">
      <c r="A355" s="69"/>
      <c r="B355" s="69"/>
      <c r="C355" s="69"/>
      <c r="D355" s="69"/>
      <c r="E355" s="69"/>
      <c r="F355" s="69"/>
    </row>
    <row r="356" spans="1:6" ht="15.75">
      <c r="A356" s="69"/>
      <c r="B356" s="69"/>
      <c r="C356" s="69"/>
      <c r="D356" s="69"/>
      <c r="E356" s="69"/>
      <c r="F356" s="69"/>
    </row>
    <row r="357" spans="1:6" ht="15.75">
      <c r="A357" s="69"/>
      <c r="B357" s="69"/>
      <c r="C357" s="69"/>
      <c r="D357" s="69"/>
      <c r="E357" s="69"/>
      <c r="F357" s="69"/>
    </row>
    <row r="358" spans="1:6" ht="15.75">
      <c r="A358" s="69"/>
      <c r="B358" s="69"/>
      <c r="C358" s="69"/>
      <c r="D358" s="69"/>
      <c r="E358" s="69"/>
      <c r="F358" s="69"/>
    </row>
    <row r="359" spans="1:6" ht="15.75">
      <c r="A359" s="69"/>
      <c r="B359" s="69"/>
      <c r="C359" s="69"/>
      <c r="D359" s="69"/>
      <c r="E359" s="69"/>
      <c r="F359" s="69"/>
    </row>
    <row r="360" spans="1:6" ht="15.75">
      <c r="A360" s="69"/>
      <c r="B360" s="69"/>
      <c r="C360" s="69"/>
      <c r="D360" s="69"/>
      <c r="E360" s="69"/>
      <c r="F360" s="69"/>
    </row>
    <row r="361" spans="1:6" ht="15.75">
      <c r="A361" s="69"/>
      <c r="B361" s="69"/>
      <c r="C361" s="69"/>
      <c r="D361" s="69"/>
      <c r="E361" s="69"/>
      <c r="F361" s="69"/>
    </row>
    <row r="362" spans="1:6" ht="15.75">
      <c r="A362" s="69"/>
      <c r="B362" s="69"/>
      <c r="C362" s="69"/>
      <c r="D362" s="69"/>
      <c r="E362" s="69"/>
      <c r="F362" s="69"/>
    </row>
    <row r="363" spans="1:6" ht="15.75">
      <c r="A363" s="69"/>
      <c r="B363" s="69"/>
      <c r="C363" s="69"/>
      <c r="D363" s="69"/>
      <c r="E363" s="69"/>
      <c r="F363" s="69"/>
    </row>
    <row r="364" spans="1:6" ht="15.75">
      <c r="A364" s="69"/>
      <c r="B364" s="69"/>
      <c r="C364" s="69"/>
      <c r="D364" s="69"/>
      <c r="E364" s="69"/>
      <c r="F364" s="69"/>
    </row>
    <row r="365" spans="1:6" ht="15.75">
      <c r="A365" s="69"/>
      <c r="B365" s="69"/>
      <c r="C365" s="69"/>
      <c r="D365" s="69"/>
      <c r="E365" s="69"/>
      <c r="F365" s="69"/>
    </row>
    <row r="366" spans="1:6" ht="15.75">
      <c r="A366" s="69"/>
      <c r="B366" s="69"/>
      <c r="C366" s="69"/>
      <c r="D366" s="69"/>
      <c r="E366" s="69"/>
      <c r="F366" s="69"/>
    </row>
    <row r="367" spans="1:6" ht="15.75">
      <c r="A367" s="69"/>
      <c r="B367" s="69"/>
      <c r="C367" s="69"/>
      <c r="D367" s="69"/>
      <c r="E367" s="69"/>
      <c r="F367" s="69"/>
    </row>
    <row r="368" spans="1:6" ht="15.75">
      <c r="A368" s="69"/>
      <c r="B368" s="69"/>
      <c r="C368" s="69"/>
      <c r="D368" s="69"/>
      <c r="E368" s="69"/>
      <c r="F368" s="69"/>
    </row>
    <row r="369" spans="1:6" ht="15.75">
      <c r="A369" s="69"/>
      <c r="B369" s="69"/>
      <c r="C369" s="69"/>
      <c r="D369" s="69"/>
      <c r="E369" s="69"/>
      <c r="F369" s="69"/>
    </row>
    <row r="370" spans="1:6" ht="15.75">
      <c r="A370" s="69"/>
      <c r="B370" s="69"/>
      <c r="C370" s="69"/>
      <c r="D370" s="69"/>
      <c r="E370" s="69"/>
      <c r="F370" s="69"/>
    </row>
    <row r="371" spans="1:6" ht="15.75">
      <c r="A371" s="69"/>
      <c r="B371" s="69"/>
      <c r="C371" s="69"/>
      <c r="D371" s="69"/>
      <c r="E371" s="69"/>
      <c r="F371" s="69"/>
    </row>
    <row r="372" spans="1:6" ht="15.75">
      <c r="A372" s="69"/>
      <c r="B372" s="69"/>
      <c r="C372" s="69"/>
      <c r="D372" s="69"/>
      <c r="E372" s="69"/>
      <c r="F372" s="69"/>
    </row>
    <row r="373" spans="1:6" ht="15.75">
      <c r="A373" s="69"/>
      <c r="B373" s="69"/>
      <c r="C373" s="69"/>
      <c r="D373" s="69"/>
      <c r="E373" s="69"/>
      <c r="F373" s="69"/>
    </row>
    <row r="374" spans="1:6" ht="15.75">
      <c r="A374" s="69"/>
      <c r="B374" s="69"/>
      <c r="C374" s="69"/>
      <c r="D374" s="69"/>
      <c r="E374" s="69"/>
      <c r="F374" s="69"/>
    </row>
    <row r="375" spans="1:6" ht="15.75">
      <c r="A375" s="69"/>
      <c r="B375" s="69"/>
      <c r="C375" s="69"/>
      <c r="D375" s="69"/>
      <c r="E375" s="69"/>
      <c r="F375" s="69"/>
    </row>
    <row r="376" spans="1:6" ht="15.75">
      <c r="A376" s="69"/>
      <c r="B376" s="69"/>
      <c r="C376" s="69"/>
      <c r="D376" s="69"/>
      <c r="E376" s="69"/>
      <c r="F376" s="69"/>
    </row>
    <row r="377" spans="1:6" ht="15.75">
      <c r="A377" s="69"/>
      <c r="B377" s="69"/>
      <c r="C377" s="69"/>
      <c r="D377" s="69"/>
      <c r="E377" s="69"/>
      <c r="F377" s="69"/>
    </row>
    <row r="378" spans="1:6" ht="15.75">
      <c r="A378" s="69"/>
      <c r="B378" s="69"/>
      <c r="C378" s="69"/>
      <c r="D378" s="69"/>
      <c r="E378" s="69"/>
      <c r="F378" s="69"/>
    </row>
    <row r="379" spans="1:6" ht="15.75">
      <c r="A379" s="69"/>
      <c r="B379" s="69"/>
      <c r="C379" s="69"/>
      <c r="D379" s="69"/>
      <c r="E379" s="69"/>
      <c r="F379" s="69"/>
    </row>
    <row r="380" spans="1:6" ht="15.75">
      <c r="A380" s="69"/>
      <c r="B380" s="69"/>
      <c r="C380" s="69"/>
      <c r="D380" s="69"/>
      <c r="E380" s="69"/>
      <c r="F380" s="69"/>
    </row>
    <row r="381" spans="1:6" ht="15.75">
      <c r="A381" s="69"/>
      <c r="B381" s="69"/>
      <c r="C381" s="69"/>
      <c r="D381" s="69"/>
      <c r="E381" s="69"/>
      <c r="F381" s="69"/>
    </row>
    <row r="382" spans="1:6" ht="15.75">
      <c r="A382" s="69"/>
      <c r="B382" s="69"/>
      <c r="C382" s="69"/>
      <c r="D382" s="69"/>
      <c r="E382" s="69"/>
      <c r="F382" s="69"/>
    </row>
    <row r="383" spans="1:6" ht="15.75">
      <c r="A383" s="69"/>
      <c r="B383" s="69"/>
      <c r="C383" s="69"/>
      <c r="D383" s="69"/>
      <c r="E383" s="69"/>
      <c r="F383" s="69"/>
    </row>
    <row r="384" spans="1:6" ht="15.75">
      <c r="A384" s="69"/>
      <c r="B384" s="69"/>
      <c r="C384" s="69"/>
      <c r="D384" s="69"/>
      <c r="E384" s="69"/>
      <c r="F384" s="69"/>
    </row>
    <row r="385" spans="1:6" ht="15.75">
      <c r="A385" s="69"/>
      <c r="B385" s="69"/>
      <c r="C385" s="69"/>
      <c r="D385" s="69"/>
      <c r="E385" s="69"/>
      <c r="F385" s="69"/>
    </row>
    <row r="386" spans="1:6" ht="15.75">
      <c r="A386" s="69"/>
      <c r="B386" s="69"/>
      <c r="C386" s="69"/>
      <c r="D386" s="69"/>
      <c r="E386" s="69"/>
      <c r="F386" s="69"/>
    </row>
    <row r="387" spans="1:6" ht="15.75">
      <c r="A387" s="69"/>
      <c r="B387" s="69"/>
      <c r="C387" s="69"/>
      <c r="D387" s="69"/>
      <c r="E387" s="69"/>
      <c r="F387" s="69"/>
    </row>
    <row r="388" spans="1:6" ht="15.75">
      <c r="A388" s="69"/>
      <c r="B388" s="69"/>
      <c r="C388" s="69"/>
      <c r="D388" s="69"/>
      <c r="E388" s="69"/>
      <c r="F388" s="69"/>
    </row>
    <row r="389" spans="1:6" ht="15.75">
      <c r="A389" s="69"/>
      <c r="B389" s="69"/>
      <c r="C389" s="69"/>
      <c r="D389" s="69"/>
      <c r="E389" s="69"/>
      <c r="F389" s="69"/>
    </row>
    <row r="390" spans="1:6" ht="15.75">
      <c r="A390" s="69"/>
      <c r="B390" s="69"/>
      <c r="C390" s="69"/>
      <c r="D390" s="69"/>
      <c r="E390" s="69"/>
      <c r="F390" s="69"/>
    </row>
    <row r="391" spans="1:6" ht="15.75">
      <c r="A391" s="69"/>
      <c r="B391" s="69"/>
      <c r="C391" s="69"/>
      <c r="D391" s="69"/>
      <c r="E391" s="69"/>
      <c r="F391" s="69"/>
    </row>
    <row r="392" spans="1:6" ht="15.75">
      <c r="A392" s="69"/>
      <c r="B392" s="69"/>
      <c r="C392" s="69"/>
      <c r="D392" s="69"/>
      <c r="E392" s="69"/>
      <c r="F392" s="69"/>
    </row>
    <row r="393" spans="1:6" ht="15.75">
      <c r="A393" s="69"/>
      <c r="B393" s="69"/>
      <c r="C393" s="69"/>
      <c r="D393" s="69"/>
      <c r="E393" s="69"/>
      <c r="F393" s="69"/>
    </row>
    <row r="394" spans="1:6" ht="15.75">
      <c r="A394" s="69"/>
      <c r="B394" s="69"/>
      <c r="C394" s="69"/>
      <c r="D394" s="69"/>
      <c r="E394" s="69"/>
      <c r="F394" s="69"/>
    </row>
    <row r="395" spans="1:6" ht="15.75">
      <c r="A395" s="69"/>
      <c r="B395" s="69"/>
      <c r="C395" s="69"/>
      <c r="D395" s="69"/>
      <c r="E395" s="69"/>
      <c r="F395" s="69"/>
    </row>
    <row r="396" spans="1:6" ht="15.75">
      <c r="A396" s="69"/>
      <c r="B396" s="69"/>
      <c r="C396" s="69"/>
      <c r="D396" s="69"/>
      <c r="E396" s="69"/>
      <c r="F396" s="69"/>
    </row>
    <row r="397" spans="1:6" ht="15.75">
      <c r="A397" s="69"/>
      <c r="B397" s="69"/>
      <c r="C397" s="69"/>
      <c r="D397" s="69"/>
      <c r="E397" s="69"/>
      <c r="F397" s="69"/>
    </row>
    <row r="398" spans="1:6" ht="15.75">
      <c r="A398" s="69"/>
      <c r="B398" s="69"/>
      <c r="C398" s="69"/>
      <c r="D398" s="69"/>
      <c r="E398" s="69"/>
      <c r="F398" s="69"/>
    </row>
    <row r="399" spans="1:6" ht="15.75">
      <c r="A399" s="69"/>
      <c r="B399" s="69"/>
      <c r="C399" s="69"/>
      <c r="D399" s="69"/>
      <c r="E399" s="69"/>
      <c r="F399" s="69"/>
    </row>
    <row r="400" spans="1:6" ht="15.75">
      <c r="A400" s="69"/>
      <c r="B400" s="69"/>
      <c r="C400" s="69"/>
      <c r="D400" s="69"/>
      <c r="E400" s="69"/>
      <c r="F400" s="69"/>
    </row>
    <row r="401" spans="1:6" ht="15.75">
      <c r="A401" s="69"/>
      <c r="B401" s="69"/>
      <c r="C401" s="69"/>
      <c r="D401" s="69"/>
      <c r="E401" s="69"/>
      <c r="F401" s="69"/>
    </row>
    <row r="402" spans="1:6" ht="15.75">
      <c r="A402" s="69"/>
      <c r="B402" s="69"/>
      <c r="C402" s="69"/>
      <c r="D402" s="69"/>
      <c r="E402" s="69"/>
      <c r="F402" s="69"/>
    </row>
    <row r="403" spans="1:6" ht="15.75">
      <c r="A403" s="69"/>
      <c r="B403" s="69"/>
      <c r="C403" s="69"/>
      <c r="D403" s="69"/>
      <c r="E403" s="69"/>
      <c r="F403" s="69"/>
    </row>
    <row r="404" spans="1:6" ht="15.75">
      <c r="A404" s="69"/>
      <c r="B404" s="69"/>
      <c r="C404" s="69"/>
      <c r="D404" s="69"/>
      <c r="E404" s="69"/>
      <c r="F404" s="69"/>
    </row>
    <row r="405" spans="1:6" ht="15.75">
      <c r="A405" s="69"/>
      <c r="B405" s="69"/>
      <c r="C405" s="69"/>
      <c r="D405" s="69"/>
      <c r="E405" s="69"/>
      <c r="F405" s="69"/>
    </row>
    <row r="406" spans="1:6" ht="15.75">
      <c r="A406" s="69"/>
      <c r="B406" s="69"/>
      <c r="C406" s="69"/>
      <c r="D406" s="69"/>
      <c r="E406" s="69"/>
      <c r="F406" s="69"/>
    </row>
    <row r="407" spans="1:6" ht="15.75">
      <c r="A407" s="69"/>
      <c r="B407" s="69"/>
      <c r="C407" s="69"/>
      <c r="D407" s="69"/>
      <c r="E407" s="69"/>
      <c r="F407" s="69"/>
    </row>
    <row r="408" spans="1:6" ht="15.75">
      <c r="A408" s="69"/>
      <c r="B408" s="69"/>
      <c r="C408" s="69"/>
      <c r="D408" s="69"/>
      <c r="E408" s="69"/>
      <c r="F408" s="69"/>
    </row>
    <row r="409" spans="1:6" ht="15.75">
      <c r="A409" s="69"/>
      <c r="B409" s="69"/>
      <c r="C409" s="69"/>
      <c r="D409" s="69"/>
      <c r="E409" s="69"/>
      <c r="F409" s="69"/>
    </row>
    <row r="410" spans="1:6" ht="15.75">
      <c r="A410" s="69"/>
      <c r="B410" s="69"/>
      <c r="C410" s="69"/>
      <c r="D410" s="69"/>
      <c r="E410" s="69"/>
      <c r="F410" s="69"/>
    </row>
    <row r="411" spans="1:6" ht="15.75">
      <c r="A411" s="69"/>
      <c r="B411" s="69"/>
      <c r="C411" s="69"/>
      <c r="D411" s="69"/>
      <c r="E411" s="69"/>
      <c r="F411" s="69"/>
    </row>
    <row r="412" spans="1:6" ht="15.75">
      <c r="A412" s="69"/>
      <c r="B412" s="69"/>
      <c r="C412" s="69"/>
      <c r="D412" s="69"/>
      <c r="E412" s="69"/>
      <c r="F412" s="69"/>
    </row>
    <row r="413" spans="1:6" ht="15.75">
      <c r="A413" s="69"/>
      <c r="B413" s="69"/>
      <c r="C413" s="69"/>
      <c r="D413" s="69"/>
      <c r="E413" s="69"/>
      <c r="F413" s="69"/>
    </row>
    <row r="414" spans="1:6" ht="15.75">
      <c r="A414" s="69"/>
      <c r="B414" s="69"/>
      <c r="C414" s="69"/>
      <c r="D414" s="69"/>
      <c r="E414" s="69"/>
      <c r="F414" s="69"/>
    </row>
    <row r="415" spans="1:6" ht="15.75">
      <c r="A415" s="69"/>
      <c r="B415" s="69"/>
      <c r="C415" s="69"/>
      <c r="D415" s="69"/>
      <c r="E415" s="69"/>
      <c r="F415" s="69"/>
    </row>
    <row r="416" spans="1:6" ht="15.75">
      <c r="A416" s="69"/>
      <c r="B416" s="69"/>
      <c r="C416" s="69"/>
      <c r="D416" s="69"/>
      <c r="E416" s="69"/>
      <c r="F416" s="69"/>
    </row>
    <row r="417" spans="1:6" ht="15.75">
      <c r="A417" s="69"/>
      <c r="B417" s="69"/>
      <c r="C417" s="69"/>
      <c r="D417" s="69"/>
      <c r="E417" s="69"/>
      <c r="F417" s="69"/>
    </row>
    <row r="418" spans="1:6" ht="15.75">
      <c r="A418" s="69"/>
      <c r="B418" s="69"/>
      <c r="C418" s="69"/>
      <c r="D418" s="69"/>
      <c r="E418" s="69"/>
      <c r="F418" s="69"/>
    </row>
    <row r="419" spans="1:6" ht="15.75">
      <c r="A419" s="69"/>
      <c r="B419" s="69"/>
      <c r="C419" s="69"/>
      <c r="D419" s="69"/>
      <c r="E419" s="69"/>
      <c r="F419" s="69"/>
    </row>
    <row r="420" spans="1:6" ht="15.75">
      <c r="A420" s="69"/>
      <c r="B420" s="69"/>
      <c r="C420" s="69"/>
      <c r="D420" s="69"/>
      <c r="E420" s="69"/>
      <c r="F420" s="69"/>
    </row>
    <row r="421" spans="1:6" ht="15.75">
      <c r="A421" s="69"/>
      <c r="B421" s="69"/>
      <c r="C421" s="69"/>
      <c r="D421" s="69"/>
      <c r="E421" s="69"/>
      <c r="F421" s="69"/>
    </row>
    <row r="422" spans="1:6" ht="15.75">
      <c r="A422" s="69"/>
      <c r="B422" s="69"/>
      <c r="C422" s="69"/>
      <c r="D422" s="69"/>
      <c r="E422" s="69"/>
      <c r="F422" s="69"/>
    </row>
    <row r="423" spans="1:6" ht="15.75">
      <c r="A423" s="69"/>
      <c r="B423" s="69"/>
      <c r="C423" s="69"/>
      <c r="D423" s="69"/>
      <c r="E423" s="69"/>
      <c r="F423" s="69"/>
    </row>
    <row r="424" spans="1:6" ht="15.75">
      <c r="A424" s="69"/>
      <c r="B424" s="69"/>
      <c r="C424" s="69"/>
      <c r="D424" s="69"/>
      <c r="E424" s="69"/>
      <c r="F424" s="69"/>
    </row>
    <row r="425" spans="1:6" ht="15.75">
      <c r="A425" s="69"/>
      <c r="B425" s="69"/>
      <c r="C425" s="69"/>
      <c r="D425" s="69"/>
      <c r="E425" s="69"/>
      <c r="F425" s="69"/>
    </row>
    <row r="426" spans="1:6" ht="15.75">
      <c r="A426" s="69"/>
      <c r="B426" s="69"/>
      <c r="C426" s="69"/>
      <c r="D426" s="69"/>
      <c r="E426" s="69"/>
      <c r="F426" s="69"/>
    </row>
    <row r="427" spans="1:6" ht="15.75">
      <c r="A427" s="69"/>
      <c r="B427" s="69"/>
      <c r="C427" s="69"/>
      <c r="D427" s="69"/>
      <c r="E427" s="69"/>
      <c r="F427" s="69"/>
    </row>
    <row r="428" spans="1:6" ht="15.75">
      <c r="A428" s="69"/>
      <c r="B428" s="69"/>
      <c r="C428" s="69"/>
      <c r="D428" s="69"/>
      <c r="E428" s="69"/>
      <c r="F428" s="69"/>
    </row>
    <row r="429" spans="1:6" ht="15.75">
      <c r="A429" s="69"/>
      <c r="B429" s="69"/>
      <c r="C429" s="69"/>
      <c r="D429" s="69"/>
      <c r="E429" s="69"/>
      <c r="F429" s="69"/>
    </row>
    <row r="430" spans="1:6" ht="15.75">
      <c r="A430" s="69"/>
      <c r="B430" s="69"/>
      <c r="C430" s="69"/>
      <c r="D430" s="69"/>
      <c r="E430" s="69"/>
      <c r="F430" s="69"/>
    </row>
    <row r="431" spans="1:6" ht="15.75">
      <c r="A431" s="69"/>
      <c r="B431" s="69"/>
      <c r="C431" s="69"/>
      <c r="D431" s="69"/>
      <c r="E431" s="69"/>
      <c r="F431" s="69"/>
    </row>
    <row r="432" spans="1:6" ht="15.75">
      <c r="A432" s="69"/>
      <c r="B432" s="69"/>
      <c r="C432" s="69"/>
      <c r="D432" s="69"/>
      <c r="E432" s="69"/>
      <c r="F432" s="69"/>
    </row>
    <row r="433" spans="1:6" ht="15.75">
      <c r="A433" s="69"/>
      <c r="B433" s="69"/>
      <c r="C433" s="69"/>
      <c r="D433" s="69"/>
      <c r="E433" s="69"/>
      <c r="F433" s="69"/>
    </row>
    <row r="434" spans="1:6" ht="15.75">
      <c r="A434" s="69"/>
      <c r="B434" s="69"/>
      <c r="C434" s="69"/>
      <c r="D434" s="69"/>
      <c r="E434" s="69"/>
      <c r="F434" s="69"/>
    </row>
    <row r="435" spans="1:6" ht="15.75">
      <c r="A435" s="69"/>
      <c r="B435" s="69"/>
      <c r="C435" s="69"/>
      <c r="D435" s="69"/>
      <c r="E435" s="69"/>
      <c r="F435" s="69"/>
    </row>
    <row r="436" spans="1:6" ht="15.75">
      <c r="A436" s="69"/>
      <c r="B436" s="69"/>
      <c r="C436" s="69"/>
      <c r="D436" s="69"/>
      <c r="E436" s="69"/>
      <c r="F436" s="69"/>
    </row>
    <row r="437" spans="1:6" ht="15.75">
      <c r="A437" s="69"/>
      <c r="B437" s="69"/>
      <c r="C437" s="69"/>
      <c r="D437" s="69"/>
      <c r="E437" s="69"/>
      <c r="F437" s="69"/>
    </row>
    <row r="438" spans="1:6" ht="15.75">
      <c r="A438" s="69"/>
      <c r="B438" s="69"/>
      <c r="C438" s="69"/>
      <c r="D438" s="69"/>
      <c r="E438" s="69"/>
      <c r="F438" s="69"/>
    </row>
    <row r="439" spans="1:6" ht="15.75">
      <c r="A439" s="69"/>
      <c r="B439" s="69"/>
      <c r="C439" s="69"/>
      <c r="D439" s="69"/>
      <c r="E439" s="69"/>
      <c r="F439" s="69"/>
    </row>
    <row r="440" spans="1:6" ht="15.75">
      <c r="A440" s="69"/>
      <c r="B440" s="69"/>
      <c r="C440" s="69"/>
      <c r="D440" s="69"/>
      <c r="E440" s="69"/>
      <c r="F440" s="69"/>
    </row>
    <row r="441" spans="1:6" ht="15.75">
      <c r="A441" s="69"/>
      <c r="B441" s="69"/>
      <c r="C441" s="69"/>
      <c r="D441" s="69"/>
      <c r="E441" s="69"/>
      <c r="F441" s="69"/>
    </row>
    <row r="442" spans="1:6" ht="15.75">
      <c r="A442" s="69"/>
      <c r="B442" s="69"/>
      <c r="C442" s="69"/>
      <c r="D442" s="69"/>
      <c r="E442" s="69"/>
      <c r="F442" s="69"/>
    </row>
    <row r="443" spans="1:6" ht="15.75">
      <c r="A443" s="69"/>
      <c r="B443" s="69"/>
      <c r="C443" s="69"/>
      <c r="D443" s="69"/>
      <c r="E443" s="69"/>
      <c r="F443" s="69"/>
    </row>
    <row r="444" spans="1:6" ht="15.75">
      <c r="A444" s="69"/>
      <c r="B444" s="69"/>
      <c r="C444" s="69"/>
      <c r="D444" s="69"/>
      <c r="E444" s="69"/>
      <c r="F444" s="69"/>
    </row>
    <row r="445" spans="1:6" ht="15.75">
      <c r="A445" s="69"/>
      <c r="B445" s="69"/>
      <c r="C445" s="69"/>
      <c r="D445" s="69"/>
      <c r="E445" s="69"/>
      <c r="F445" s="69"/>
    </row>
    <row r="446" spans="1:6" ht="15.75">
      <c r="A446" s="69"/>
      <c r="B446" s="69"/>
      <c r="C446" s="69"/>
      <c r="D446" s="69"/>
      <c r="E446" s="69"/>
      <c r="F446" s="69"/>
    </row>
    <row r="447" spans="1:6" ht="15.75">
      <c r="A447" s="69"/>
      <c r="B447" s="69"/>
      <c r="C447" s="69"/>
      <c r="D447" s="69"/>
      <c r="E447" s="69"/>
      <c r="F447" s="69"/>
    </row>
    <row r="448" spans="1:6" ht="15.75">
      <c r="A448" s="69"/>
      <c r="B448" s="69"/>
      <c r="C448" s="69"/>
      <c r="D448" s="69"/>
      <c r="E448" s="69"/>
      <c r="F448" s="69"/>
    </row>
    <row r="449" spans="1:6" ht="15.75">
      <c r="A449" s="69"/>
      <c r="B449" s="69"/>
      <c r="C449" s="69"/>
      <c r="D449" s="69"/>
      <c r="E449" s="69"/>
      <c r="F449" s="69"/>
    </row>
    <row r="450" spans="1:6" ht="15.75">
      <c r="A450" s="69"/>
      <c r="B450" s="69"/>
      <c r="C450" s="69"/>
      <c r="D450" s="69"/>
      <c r="E450" s="69"/>
      <c r="F450" s="69"/>
    </row>
    <row r="451" spans="1:6" ht="15.75">
      <c r="A451" s="69"/>
      <c r="B451" s="69"/>
      <c r="C451" s="69"/>
      <c r="D451" s="69"/>
      <c r="E451" s="69"/>
      <c r="F451" s="69"/>
    </row>
    <row r="452" spans="1:6" ht="15.75">
      <c r="A452" s="69"/>
      <c r="B452" s="69"/>
      <c r="C452" s="69"/>
      <c r="D452" s="69"/>
      <c r="E452" s="69"/>
      <c r="F452" s="69"/>
    </row>
    <row r="453" spans="1:6" ht="15.75">
      <c r="A453" s="69"/>
      <c r="B453" s="69"/>
      <c r="C453" s="69"/>
      <c r="D453" s="69"/>
      <c r="E453" s="69"/>
      <c r="F453" s="69"/>
    </row>
    <row r="454" spans="1:6" ht="15.75">
      <c r="A454" s="69"/>
      <c r="B454" s="69"/>
      <c r="C454" s="69"/>
      <c r="D454" s="69"/>
      <c r="E454" s="69"/>
      <c r="F454" s="69"/>
    </row>
    <row r="455" spans="1:6" ht="15.75">
      <c r="A455" s="69"/>
      <c r="B455" s="69"/>
      <c r="C455" s="69"/>
      <c r="D455" s="69"/>
      <c r="E455" s="69"/>
      <c r="F455" s="69"/>
    </row>
    <row r="456" spans="1:6" ht="15.75">
      <c r="A456" s="69"/>
      <c r="B456" s="69"/>
      <c r="C456" s="69"/>
      <c r="D456" s="69"/>
      <c r="E456" s="69"/>
      <c r="F456" s="69"/>
    </row>
    <row r="457" spans="1:6" ht="15.75">
      <c r="A457" s="69"/>
      <c r="B457" s="69"/>
      <c r="C457" s="69"/>
      <c r="D457" s="69"/>
      <c r="E457" s="69"/>
      <c r="F457" s="69"/>
    </row>
    <row r="458" spans="1:6" ht="15.75">
      <c r="A458" s="69"/>
      <c r="B458" s="69"/>
      <c r="C458" s="69"/>
      <c r="D458" s="69"/>
      <c r="E458" s="69"/>
      <c r="F458" s="69"/>
    </row>
    <row r="459" spans="1:6" ht="15.75">
      <c r="A459" s="69"/>
      <c r="B459" s="69"/>
      <c r="C459" s="69"/>
      <c r="D459" s="69"/>
      <c r="E459" s="69"/>
      <c r="F459" s="69"/>
    </row>
    <row r="460" spans="1:6" ht="15.75">
      <c r="A460" s="69"/>
      <c r="B460" s="69"/>
      <c r="C460" s="69"/>
      <c r="D460" s="69"/>
      <c r="E460" s="69"/>
      <c r="F460" s="69"/>
    </row>
    <row r="461" spans="1:6" ht="15.75">
      <c r="A461" s="69"/>
      <c r="B461" s="69"/>
      <c r="C461" s="69"/>
      <c r="D461" s="69"/>
      <c r="E461" s="69"/>
      <c r="F461" s="69"/>
    </row>
    <row r="462" spans="1:6" ht="15.75">
      <c r="A462" s="69"/>
      <c r="B462" s="69"/>
      <c r="C462" s="69"/>
      <c r="D462" s="69"/>
      <c r="E462" s="69"/>
      <c r="F462" s="69"/>
    </row>
    <row r="463" spans="1:6" ht="15.75">
      <c r="A463" s="69"/>
      <c r="B463" s="69"/>
      <c r="C463" s="69"/>
      <c r="D463" s="69"/>
      <c r="E463" s="69"/>
      <c r="F463" s="69"/>
    </row>
    <row r="464" spans="1:6" ht="15.75">
      <c r="A464" s="69"/>
      <c r="B464" s="69"/>
      <c r="C464" s="69"/>
      <c r="D464" s="69"/>
      <c r="E464" s="69"/>
      <c r="F464" s="69"/>
    </row>
    <row r="465" spans="1:6" ht="15.75">
      <c r="A465" s="69"/>
      <c r="B465" s="69"/>
      <c r="C465" s="69"/>
      <c r="D465" s="69"/>
      <c r="E465" s="69"/>
      <c r="F465" s="69"/>
    </row>
    <row r="466" spans="1:6" ht="15.75">
      <c r="A466" s="69"/>
      <c r="B466" s="69"/>
      <c r="C466" s="69"/>
      <c r="D466" s="69"/>
      <c r="E466" s="69"/>
      <c r="F466" s="69"/>
    </row>
    <row r="467" spans="1:6" ht="15.75">
      <c r="A467" s="69"/>
      <c r="B467" s="69"/>
      <c r="C467" s="69"/>
      <c r="D467" s="69"/>
      <c r="E467" s="69"/>
      <c r="F467" s="69"/>
    </row>
    <row r="468" spans="1:6" ht="15.75">
      <c r="A468" s="69"/>
      <c r="B468" s="69"/>
      <c r="C468" s="69"/>
      <c r="D468" s="69"/>
      <c r="E468" s="69"/>
      <c r="F468" s="69"/>
    </row>
    <row r="469" spans="1:6" ht="15.75">
      <c r="A469" s="69"/>
      <c r="B469" s="69"/>
      <c r="C469" s="69"/>
      <c r="D469" s="69"/>
      <c r="E469" s="69"/>
      <c r="F469" s="69"/>
    </row>
    <row r="470" spans="1:6" ht="15.75">
      <c r="A470" s="69"/>
      <c r="B470" s="69"/>
      <c r="C470" s="69"/>
      <c r="D470" s="69"/>
      <c r="E470" s="69"/>
      <c r="F470" s="69"/>
    </row>
    <row r="471" spans="1:6" ht="15.75">
      <c r="A471" s="69"/>
      <c r="B471" s="69"/>
      <c r="C471" s="69"/>
      <c r="D471" s="69"/>
      <c r="E471" s="69"/>
      <c r="F471" s="69"/>
    </row>
    <row r="472" spans="1:6" ht="15.75">
      <c r="A472" s="69"/>
      <c r="B472" s="69"/>
      <c r="C472" s="69"/>
      <c r="D472" s="69"/>
      <c r="E472" s="69"/>
      <c r="F472" s="69"/>
    </row>
    <row r="473" spans="1:6" ht="15.75">
      <c r="A473" s="69"/>
      <c r="B473" s="69"/>
      <c r="C473" s="69"/>
      <c r="D473" s="69"/>
      <c r="E473" s="69"/>
      <c r="F473" s="69"/>
    </row>
    <row r="474" spans="1:6" ht="15.75">
      <c r="A474" s="69"/>
      <c r="B474" s="69"/>
      <c r="C474" s="69"/>
      <c r="D474" s="69"/>
      <c r="E474" s="69"/>
      <c r="F474" s="69"/>
    </row>
    <row r="475" spans="1:6" ht="15.75">
      <c r="A475" s="69"/>
      <c r="B475" s="69"/>
      <c r="C475" s="69"/>
      <c r="D475" s="69"/>
      <c r="E475" s="69"/>
      <c r="F475" s="69"/>
    </row>
    <row r="476" spans="1:6" ht="15.75">
      <c r="A476" s="69"/>
      <c r="B476" s="69"/>
      <c r="C476" s="69"/>
      <c r="D476" s="69"/>
      <c r="E476" s="69"/>
      <c r="F476" s="69"/>
    </row>
    <row r="477" spans="1:6" ht="15.75">
      <c r="A477" s="69"/>
      <c r="B477" s="69"/>
      <c r="C477" s="69"/>
      <c r="D477" s="69"/>
      <c r="E477" s="69"/>
      <c r="F477" s="69"/>
    </row>
    <row r="478" spans="1:6" ht="15.75">
      <c r="A478" s="69"/>
      <c r="B478" s="69"/>
      <c r="C478" s="69"/>
      <c r="D478" s="69"/>
      <c r="E478" s="69"/>
      <c r="F478" s="69"/>
    </row>
    <row r="479" spans="1:6" ht="15.75">
      <c r="A479" s="69"/>
      <c r="B479" s="69"/>
      <c r="C479" s="69"/>
      <c r="D479" s="69"/>
      <c r="E479" s="69"/>
      <c r="F479" s="69"/>
    </row>
    <row r="480" spans="1:6" ht="15.75">
      <c r="A480" s="69"/>
      <c r="B480" s="69"/>
      <c r="C480" s="69"/>
      <c r="D480" s="69"/>
      <c r="E480" s="69"/>
      <c r="F480" s="69"/>
    </row>
    <row r="481" spans="1:6" ht="15.75">
      <c r="A481" s="69"/>
      <c r="B481" s="69"/>
      <c r="C481" s="69"/>
      <c r="D481" s="69"/>
      <c r="E481" s="69"/>
      <c r="F481" s="69"/>
    </row>
    <row r="482" spans="1:6" ht="15.75">
      <c r="A482" s="69"/>
      <c r="B482" s="69"/>
      <c r="C482" s="69"/>
      <c r="D482" s="69"/>
      <c r="E482" s="69"/>
      <c r="F482" s="69"/>
    </row>
    <row r="483" spans="1:6" ht="15.75">
      <c r="A483" s="69"/>
      <c r="B483" s="69"/>
      <c r="C483" s="69"/>
      <c r="D483" s="69"/>
      <c r="E483" s="69"/>
      <c r="F483" s="69"/>
    </row>
    <row r="484" spans="1:6" ht="15.75">
      <c r="A484" s="69"/>
      <c r="B484" s="69"/>
      <c r="C484" s="69"/>
      <c r="D484" s="69"/>
      <c r="E484" s="69"/>
      <c r="F484" s="69"/>
    </row>
    <row r="485" spans="1:6" ht="15.75">
      <c r="A485" s="69"/>
      <c r="B485" s="69"/>
      <c r="C485" s="69"/>
      <c r="D485" s="69"/>
      <c r="E485" s="69"/>
      <c r="F485" s="69"/>
    </row>
    <row r="486" spans="1:6" ht="15.75">
      <c r="A486" s="69"/>
      <c r="B486" s="69"/>
      <c r="C486" s="69"/>
      <c r="D486" s="69"/>
      <c r="E486" s="69"/>
      <c r="F486" s="69"/>
    </row>
    <row r="487" spans="1:6" ht="15.75">
      <c r="A487" s="69"/>
      <c r="B487" s="69"/>
      <c r="C487" s="69"/>
      <c r="D487" s="69"/>
      <c r="E487" s="69"/>
      <c r="F487" s="69"/>
    </row>
    <row r="488" spans="1:6" ht="15.75">
      <c r="A488" s="69"/>
      <c r="B488" s="69"/>
      <c r="C488" s="69"/>
      <c r="D488" s="69"/>
      <c r="E488" s="69"/>
      <c r="F488" s="69"/>
    </row>
    <row r="489" spans="1:6" ht="15.75">
      <c r="A489" s="69"/>
      <c r="B489" s="69"/>
      <c r="C489" s="69"/>
      <c r="D489" s="69"/>
      <c r="E489" s="69"/>
      <c r="F489" s="69"/>
    </row>
    <row r="490" spans="1:6" ht="15.75">
      <c r="A490" s="69"/>
      <c r="B490" s="69"/>
      <c r="C490" s="69"/>
      <c r="D490" s="69"/>
      <c r="E490" s="69"/>
      <c r="F490" s="69"/>
    </row>
    <row r="491" spans="1:6" ht="15.75">
      <c r="A491" s="69"/>
      <c r="B491" s="69"/>
      <c r="C491" s="69"/>
      <c r="D491" s="69"/>
      <c r="E491" s="69"/>
      <c r="F491" s="69"/>
    </row>
    <row r="492" spans="1:6" ht="15.75">
      <c r="A492" s="69"/>
      <c r="B492" s="69"/>
      <c r="C492" s="69"/>
      <c r="D492" s="69"/>
      <c r="E492" s="69"/>
      <c r="F492" s="69"/>
    </row>
    <row r="493" spans="1:6" ht="15.75">
      <c r="A493" s="69"/>
      <c r="B493" s="69"/>
      <c r="C493" s="69"/>
      <c r="D493" s="69"/>
      <c r="E493" s="69"/>
      <c r="F493" s="69"/>
    </row>
    <row r="494" spans="1:6" ht="15.75">
      <c r="A494" s="69"/>
      <c r="B494" s="69"/>
      <c r="C494" s="69"/>
      <c r="D494" s="69"/>
      <c r="E494" s="69"/>
      <c r="F494" s="69"/>
    </row>
    <row r="495" spans="1:6" ht="15.75">
      <c r="A495" s="69"/>
      <c r="B495" s="69"/>
      <c r="C495" s="69"/>
      <c r="D495" s="69"/>
      <c r="E495" s="69"/>
      <c r="F495" s="69"/>
    </row>
    <row r="496" spans="1:6" ht="15.75">
      <c r="A496" s="69"/>
      <c r="B496" s="69"/>
      <c r="C496" s="69"/>
      <c r="D496" s="69"/>
      <c r="E496" s="69"/>
      <c r="F496" s="69"/>
    </row>
    <row r="497" spans="1:6" ht="15.75">
      <c r="A497" s="69"/>
      <c r="B497" s="69"/>
      <c r="C497" s="69"/>
      <c r="D497" s="69"/>
      <c r="E497" s="69"/>
      <c r="F497" s="69"/>
    </row>
    <row r="498" spans="1:6" ht="15.75">
      <c r="A498" s="69"/>
      <c r="B498" s="69"/>
      <c r="C498" s="69"/>
      <c r="D498" s="69"/>
      <c r="E498" s="69"/>
      <c r="F498" s="69"/>
    </row>
    <row r="499" spans="1:6" ht="15.75">
      <c r="A499" s="69"/>
      <c r="B499" s="69"/>
      <c r="C499" s="69"/>
      <c r="D499" s="69"/>
      <c r="E499" s="69"/>
      <c r="F499" s="69"/>
    </row>
    <row r="500" spans="1:6" ht="15.75">
      <c r="A500" s="69"/>
      <c r="B500" s="69"/>
      <c r="C500" s="69"/>
      <c r="D500" s="69"/>
      <c r="E500" s="69"/>
      <c r="F500" s="69"/>
    </row>
    <row r="501" spans="1:6" ht="15.75">
      <c r="A501" s="69"/>
      <c r="B501" s="69"/>
      <c r="C501" s="69"/>
      <c r="D501" s="69"/>
      <c r="E501" s="69"/>
      <c r="F501" s="69"/>
    </row>
    <row r="502" spans="1:6" ht="15.75">
      <c r="A502" s="69"/>
      <c r="B502" s="69"/>
      <c r="C502" s="69"/>
      <c r="D502" s="69"/>
      <c r="E502" s="69"/>
      <c r="F502" s="69"/>
    </row>
  </sheetData>
  <mergeCells count="4">
    <mergeCell ref="A34:B34"/>
    <mergeCell ref="A22:E23"/>
    <mergeCell ref="A9:E9"/>
    <mergeCell ref="A11:E11"/>
  </mergeCells>
  <phoneticPr fontId="2" type="noConversion"/>
  <pageMargins left="1.3779527559055118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topLeftCell="A4" workbookViewId="0">
      <selection activeCell="A51" sqref="A51:F51"/>
    </sheetView>
  </sheetViews>
  <sheetFormatPr defaultRowHeight="12.75"/>
  <cols>
    <col min="1" max="1" width="6.5703125" customWidth="1"/>
    <col min="2" max="2" width="31.28515625" customWidth="1"/>
    <col min="3" max="3" width="9.85546875" customWidth="1"/>
    <col min="4" max="4" width="8.28515625" customWidth="1"/>
    <col min="5" max="5" width="11.5703125" customWidth="1"/>
    <col min="6" max="6" width="19.140625" customWidth="1"/>
  </cols>
  <sheetData>
    <row r="1" spans="1:6">
      <c r="E1" t="s">
        <v>129</v>
      </c>
    </row>
    <row r="2" spans="1:6">
      <c r="E2" t="s">
        <v>126</v>
      </c>
    </row>
    <row r="3" spans="1:6">
      <c r="E3" t="s">
        <v>127</v>
      </c>
    </row>
    <row r="4" spans="1:6">
      <c r="E4" t="s">
        <v>128</v>
      </c>
    </row>
    <row r="5" spans="1:6">
      <c r="E5" t="s">
        <v>142</v>
      </c>
    </row>
    <row r="7" spans="1:6">
      <c r="A7" s="216" t="s">
        <v>139</v>
      </c>
      <c r="B7" s="216"/>
      <c r="C7" s="216"/>
      <c r="D7" s="216"/>
      <c r="E7" s="216"/>
      <c r="F7" s="216"/>
    </row>
    <row r="8" spans="1:6">
      <c r="A8" s="4"/>
      <c r="B8" s="4"/>
      <c r="C8" s="4"/>
      <c r="D8" s="4"/>
      <c r="E8" s="4"/>
      <c r="F8" s="4"/>
    </row>
    <row r="9" spans="1:6">
      <c r="A9" s="217" t="s">
        <v>23</v>
      </c>
      <c r="B9" s="217"/>
      <c r="C9" s="217"/>
      <c r="D9" s="217"/>
      <c r="E9" s="217"/>
      <c r="F9" s="217"/>
    </row>
    <row r="10" spans="1:6">
      <c r="A10" s="1"/>
      <c r="B10" s="1"/>
      <c r="C10" s="1"/>
      <c r="D10" s="1"/>
      <c r="E10" s="1"/>
      <c r="F10" s="1"/>
    </row>
    <row r="11" spans="1:6">
      <c r="A11" t="s">
        <v>140</v>
      </c>
    </row>
    <row r="12" spans="1:6">
      <c r="A12" s="9" t="s">
        <v>0</v>
      </c>
      <c r="B12" s="9" t="s">
        <v>24</v>
      </c>
      <c r="C12" s="9" t="s">
        <v>14</v>
      </c>
      <c r="D12" s="9" t="s">
        <v>1</v>
      </c>
      <c r="E12" s="9" t="s">
        <v>18</v>
      </c>
      <c r="F12" s="9" t="s">
        <v>2</v>
      </c>
    </row>
    <row r="13" spans="1:6">
      <c r="A13" s="10">
        <v>1</v>
      </c>
      <c r="B13" s="215" t="s">
        <v>30</v>
      </c>
      <c r="C13" s="209" t="s">
        <v>25</v>
      </c>
      <c r="D13" s="210" t="s">
        <v>3</v>
      </c>
      <c r="E13" s="11" t="s">
        <v>27</v>
      </c>
      <c r="F13" s="29">
        <v>279840</v>
      </c>
    </row>
    <row r="14" spans="1:6">
      <c r="A14" s="10">
        <v>2</v>
      </c>
      <c r="B14" s="215"/>
      <c r="C14" s="209"/>
      <c r="D14" s="211"/>
      <c r="E14" s="11" t="s">
        <v>28</v>
      </c>
      <c r="F14" s="30">
        <v>355800</v>
      </c>
    </row>
    <row r="15" spans="1:6">
      <c r="A15" s="10">
        <v>3</v>
      </c>
      <c r="B15" s="215"/>
      <c r="C15" s="209"/>
      <c r="D15" s="212"/>
      <c r="E15" s="11" t="s">
        <v>29</v>
      </c>
      <c r="F15" s="31">
        <v>363790</v>
      </c>
    </row>
    <row r="16" spans="1:6">
      <c r="A16" s="10">
        <v>4</v>
      </c>
      <c r="B16" s="215"/>
      <c r="C16" s="209"/>
      <c r="D16" s="210" t="s">
        <v>4</v>
      </c>
      <c r="E16" s="11" t="s">
        <v>27</v>
      </c>
      <c r="F16" s="29">
        <v>233200</v>
      </c>
    </row>
    <row r="17" spans="1:6">
      <c r="A17" s="10">
        <v>5</v>
      </c>
      <c r="B17" s="215"/>
      <c r="C17" s="209"/>
      <c r="D17" s="211"/>
      <c r="E17" s="11" t="s">
        <v>28</v>
      </c>
      <c r="F17" s="30">
        <v>279840</v>
      </c>
    </row>
    <row r="18" spans="1:6">
      <c r="A18" s="10">
        <v>6</v>
      </c>
      <c r="B18" s="215"/>
      <c r="C18" s="209"/>
      <c r="D18" s="212"/>
      <c r="E18" s="11" t="s">
        <v>29</v>
      </c>
      <c r="F18" s="31">
        <v>303160</v>
      </c>
    </row>
    <row r="19" spans="1:6">
      <c r="A19" s="10">
        <v>7</v>
      </c>
      <c r="B19" s="215"/>
      <c r="C19" s="209"/>
      <c r="D19" s="210" t="s">
        <v>5</v>
      </c>
      <c r="E19" s="11" t="s">
        <v>27</v>
      </c>
      <c r="F19" s="29">
        <v>186560</v>
      </c>
    </row>
    <row r="20" spans="1:6">
      <c r="A20" s="10">
        <v>8</v>
      </c>
      <c r="B20" s="215"/>
      <c r="C20" s="209"/>
      <c r="D20" s="211"/>
      <c r="E20" s="11" t="s">
        <v>28</v>
      </c>
      <c r="F20" s="30">
        <v>223870</v>
      </c>
    </row>
    <row r="21" spans="1:6">
      <c r="A21" s="10">
        <v>9</v>
      </c>
      <c r="B21" s="215"/>
      <c r="C21" s="209"/>
      <c r="D21" s="212"/>
      <c r="E21" s="11" t="s">
        <v>29</v>
      </c>
      <c r="F21" s="31">
        <v>242530</v>
      </c>
    </row>
    <row r="22" spans="1:6">
      <c r="A22" s="10">
        <v>10</v>
      </c>
      <c r="B22" s="215"/>
      <c r="C22" s="209"/>
      <c r="D22" s="210" t="s">
        <v>6</v>
      </c>
      <c r="E22" s="11" t="s">
        <v>27</v>
      </c>
      <c r="F22" s="29">
        <v>130590</v>
      </c>
    </row>
    <row r="23" spans="1:6">
      <c r="A23" s="10">
        <v>11</v>
      </c>
      <c r="B23" s="215"/>
      <c r="C23" s="209"/>
      <c r="D23" s="211"/>
      <c r="E23" s="11" t="s">
        <v>28</v>
      </c>
      <c r="F23" s="30">
        <v>156710</v>
      </c>
    </row>
    <row r="24" spans="1:6">
      <c r="A24" s="10">
        <v>12</v>
      </c>
      <c r="B24" s="215"/>
      <c r="C24" s="209"/>
      <c r="D24" s="212"/>
      <c r="E24" s="11" t="s">
        <v>29</v>
      </c>
      <c r="F24" s="31">
        <v>169770</v>
      </c>
    </row>
    <row r="25" spans="1:6">
      <c r="A25" s="10">
        <v>13</v>
      </c>
      <c r="B25" s="215" t="s">
        <v>31</v>
      </c>
      <c r="C25" s="209" t="s">
        <v>25</v>
      </c>
      <c r="D25" s="210" t="s">
        <v>3</v>
      </c>
      <c r="E25" s="11" t="s">
        <v>27</v>
      </c>
      <c r="F25" s="29">
        <v>183470</v>
      </c>
    </row>
    <row r="26" spans="1:6">
      <c r="A26" s="10">
        <v>14</v>
      </c>
      <c r="B26" s="215"/>
      <c r="C26" s="209"/>
      <c r="D26" s="211"/>
      <c r="E26" s="11" t="s">
        <v>28</v>
      </c>
      <c r="F26" s="30">
        <v>220160</v>
      </c>
    </row>
    <row r="27" spans="1:6">
      <c r="A27" s="10">
        <v>15</v>
      </c>
      <c r="B27" s="215"/>
      <c r="C27" s="209"/>
      <c r="D27" s="212"/>
      <c r="E27" s="11" t="s">
        <v>29</v>
      </c>
      <c r="F27" s="31">
        <v>238500</v>
      </c>
    </row>
    <row r="28" spans="1:6">
      <c r="A28" s="10">
        <v>16</v>
      </c>
      <c r="B28" s="215"/>
      <c r="C28" s="209"/>
      <c r="D28" s="210" t="s">
        <v>4</v>
      </c>
      <c r="E28" s="11" t="s">
        <v>27</v>
      </c>
      <c r="F28" s="29">
        <v>152890</v>
      </c>
    </row>
    <row r="29" spans="1:6">
      <c r="A29" s="10">
        <v>17</v>
      </c>
      <c r="B29" s="215"/>
      <c r="C29" s="209"/>
      <c r="D29" s="211"/>
      <c r="E29" s="11" t="s">
        <v>28</v>
      </c>
      <c r="F29" s="30">
        <v>183470</v>
      </c>
    </row>
    <row r="30" spans="1:6">
      <c r="A30" s="10">
        <v>18</v>
      </c>
      <c r="B30" s="215"/>
      <c r="C30" s="209"/>
      <c r="D30" s="212"/>
      <c r="E30" s="11" t="s">
        <v>29</v>
      </c>
      <c r="F30" s="31">
        <v>198750</v>
      </c>
    </row>
    <row r="31" spans="1:6">
      <c r="A31" s="10">
        <v>19</v>
      </c>
      <c r="B31" s="215"/>
      <c r="C31" s="209"/>
      <c r="D31" s="210" t="s">
        <v>5</v>
      </c>
      <c r="E31" s="11" t="s">
        <v>27</v>
      </c>
      <c r="F31" s="29">
        <v>122310</v>
      </c>
    </row>
    <row r="32" spans="1:6">
      <c r="A32" s="10">
        <v>20</v>
      </c>
      <c r="B32" s="215"/>
      <c r="C32" s="209"/>
      <c r="D32" s="211"/>
      <c r="E32" s="11" t="s">
        <v>28</v>
      </c>
      <c r="F32" s="30">
        <v>146770</v>
      </c>
    </row>
    <row r="33" spans="1:6">
      <c r="A33" s="10">
        <v>21</v>
      </c>
      <c r="B33" s="215"/>
      <c r="C33" s="209"/>
      <c r="D33" s="212"/>
      <c r="E33" s="11" t="s">
        <v>29</v>
      </c>
      <c r="F33" s="31">
        <v>159000</v>
      </c>
    </row>
    <row r="34" spans="1:6">
      <c r="A34" s="10">
        <v>22</v>
      </c>
      <c r="B34" s="215"/>
      <c r="C34" s="209"/>
      <c r="D34" s="210" t="s">
        <v>6</v>
      </c>
      <c r="E34" s="11" t="s">
        <v>27</v>
      </c>
      <c r="F34" s="29">
        <v>85620</v>
      </c>
    </row>
    <row r="35" spans="1:6">
      <c r="A35" s="10">
        <v>23</v>
      </c>
      <c r="B35" s="215"/>
      <c r="C35" s="209"/>
      <c r="D35" s="211"/>
      <c r="E35" s="11" t="s">
        <v>28</v>
      </c>
      <c r="F35" s="30">
        <v>146770</v>
      </c>
    </row>
    <row r="36" spans="1:6">
      <c r="A36" s="10">
        <v>24</v>
      </c>
      <c r="B36" s="215"/>
      <c r="C36" s="209"/>
      <c r="D36" s="212"/>
      <c r="E36" s="11" t="s">
        <v>29</v>
      </c>
      <c r="F36" s="31">
        <v>111300</v>
      </c>
    </row>
    <row r="37" spans="1:6">
      <c r="A37" s="10">
        <v>25</v>
      </c>
      <c r="B37" s="215" t="s">
        <v>26</v>
      </c>
      <c r="C37" s="209" t="s">
        <v>25</v>
      </c>
      <c r="D37" s="210" t="s">
        <v>3</v>
      </c>
      <c r="E37" s="11" t="s">
        <v>27</v>
      </c>
      <c r="F37" s="29">
        <v>213080</v>
      </c>
    </row>
    <row r="38" spans="1:6">
      <c r="A38" s="10">
        <v>26</v>
      </c>
      <c r="B38" s="215"/>
      <c r="C38" s="209"/>
      <c r="D38" s="211"/>
      <c r="E38" s="11" t="s">
        <v>28</v>
      </c>
      <c r="F38" s="30">
        <v>255700</v>
      </c>
    </row>
    <row r="39" spans="1:6">
      <c r="A39" s="10">
        <v>27</v>
      </c>
      <c r="B39" s="215"/>
      <c r="C39" s="209"/>
      <c r="D39" s="212"/>
      <c r="E39" s="11" t="s">
        <v>29</v>
      </c>
      <c r="F39" s="31">
        <v>277000</v>
      </c>
    </row>
    <row r="40" spans="1:6">
      <c r="A40" s="10">
        <v>28</v>
      </c>
      <c r="B40" s="215"/>
      <c r="C40" s="209"/>
      <c r="D40" s="210" t="s">
        <v>4</v>
      </c>
      <c r="E40" s="11" t="s">
        <v>27</v>
      </c>
      <c r="F40" s="29">
        <v>177570</v>
      </c>
    </row>
    <row r="41" spans="1:6">
      <c r="A41" s="10">
        <v>29</v>
      </c>
      <c r="B41" s="215"/>
      <c r="C41" s="209"/>
      <c r="D41" s="211"/>
      <c r="E41" s="11" t="s">
        <v>28</v>
      </c>
      <c r="F41" s="30">
        <v>213080</v>
      </c>
    </row>
    <row r="42" spans="1:6">
      <c r="A42" s="10">
        <v>30</v>
      </c>
      <c r="B42" s="215"/>
      <c r="C42" s="209"/>
      <c r="D42" s="212"/>
      <c r="E42" s="11" t="s">
        <v>29</v>
      </c>
      <c r="F42" s="31">
        <v>230840</v>
      </c>
    </row>
    <row r="43" spans="1:6">
      <c r="A43" s="10">
        <v>31</v>
      </c>
      <c r="B43" s="215"/>
      <c r="C43" s="209"/>
      <c r="D43" s="210" t="s">
        <v>5</v>
      </c>
      <c r="E43" s="11" t="s">
        <v>27</v>
      </c>
      <c r="F43" s="29">
        <v>142000</v>
      </c>
    </row>
    <row r="44" spans="1:6">
      <c r="A44" s="10">
        <v>32</v>
      </c>
      <c r="B44" s="215"/>
      <c r="C44" s="209"/>
      <c r="D44" s="211"/>
      <c r="E44" s="11" t="s">
        <v>28</v>
      </c>
      <c r="F44" s="30">
        <v>170460</v>
      </c>
    </row>
    <row r="45" spans="1:6">
      <c r="A45" s="10">
        <v>33</v>
      </c>
      <c r="B45" s="215"/>
      <c r="C45" s="209"/>
      <c r="D45" s="212"/>
      <c r="E45" s="11" t="s">
        <v>29</v>
      </c>
      <c r="F45" s="31">
        <v>184670</v>
      </c>
    </row>
    <row r="46" spans="1:6">
      <c r="A46" s="10">
        <v>34</v>
      </c>
      <c r="B46" s="215"/>
      <c r="C46" s="209"/>
      <c r="D46" s="210" t="s">
        <v>6</v>
      </c>
      <c r="E46" s="11" t="s">
        <v>27</v>
      </c>
      <c r="F46" s="29">
        <v>99440</v>
      </c>
    </row>
    <row r="47" spans="1:6">
      <c r="A47" s="10">
        <v>35</v>
      </c>
      <c r="B47" s="215"/>
      <c r="C47" s="209"/>
      <c r="D47" s="211"/>
      <c r="E47" s="11" t="s">
        <v>28</v>
      </c>
      <c r="F47" s="30">
        <v>119320</v>
      </c>
    </row>
    <row r="48" spans="1:6">
      <c r="A48" s="10">
        <v>36</v>
      </c>
      <c r="B48" s="215"/>
      <c r="C48" s="209"/>
      <c r="D48" s="212"/>
      <c r="E48" s="8" t="s">
        <v>29</v>
      </c>
      <c r="F48" s="31">
        <v>129270</v>
      </c>
    </row>
    <row r="49" spans="1:6">
      <c r="A49" s="273" t="s">
        <v>141</v>
      </c>
      <c r="B49" s="273"/>
      <c r="C49" s="273"/>
      <c r="D49" s="273"/>
      <c r="E49" s="273"/>
      <c r="F49" s="1"/>
    </row>
    <row r="50" spans="1:6">
      <c r="A50" s="1"/>
      <c r="B50" s="1"/>
      <c r="C50" s="1"/>
      <c r="D50" s="1"/>
      <c r="E50" s="2"/>
      <c r="F50" s="1"/>
    </row>
    <row r="51" spans="1:6">
      <c r="A51" s="3"/>
      <c r="B51" s="1"/>
      <c r="C51" s="1"/>
      <c r="D51" s="1"/>
      <c r="E51" s="6"/>
      <c r="F51" s="1"/>
    </row>
  </sheetData>
  <mergeCells count="21">
    <mergeCell ref="A7:F7"/>
    <mergeCell ref="A9:F9"/>
    <mergeCell ref="B13:B24"/>
    <mergeCell ref="C13:C24"/>
    <mergeCell ref="D13:D15"/>
    <mergeCell ref="D16:D18"/>
    <mergeCell ref="D19:D21"/>
    <mergeCell ref="D22:D24"/>
    <mergeCell ref="B25:B36"/>
    <mergeCell ref="C25:C36"/>
    <mergeCell ref="D25:D27"/>
    <mergeCell ref="D28:D30"/>
    <mergeCell ref="D31:D33"/>
    <mergeCell ref="D34:D36"/>
    <mergeCell ref="A49:E49"/>
    <mergeCell ref="B37:B48"/>
    <mergeCell ref="C37:C48"/>
    <mergeCell ref="D37:D39"/>
    <mergeCell ref="D40:D42"/>
    <mergeCell ref="D43:D45"/>
    <mergeCell ref="D46:D48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46"/>
  <sheetViews>
    <sheetView topLeftCell="A4" workbookViewId="0">
      <selection activeCell="M1" sqref="M1:N5"/>
    </sheetView>
  </sheetViews>
  <sheetFormatPr defaultRowHeight="12.75"/>
  <cols>
    <col min="1" max="1" width="4.5703125" customWidth="1"/>
    <col min="2" max="2" width="6.140625" hidden="1" customWidth="1"/>
    <col min="3" max="3" width="15.5703125" hidden="1" customWidth="1"/>
    <col min="4" max="4" width="7.85546875" hidden="1" customWidth="1"/>
    <col min="5" max="5" width="7.28515625" hidden="1" customWidth="1"/>
    <col min="6" max="6" width="10.5703125" hidden="1" customWidth="1"/>
    <col min="7" max="7" width="15.7109375" hidden="1" customWidth="1"/>
    <col min="8" max="8" width="6" hidden="1" customWidth="1"/>
    <col min="9" max="9" width="5.85546875" customWidth="1"/>
    <col min="10" max="10" width="26.42578125" customWidth="1"/>
    <col min="12" max="12" width="10.28515625" customWidth="1"/>
    <col min="13" max="13" width="11.5703125" customWidth="1"/>
    <col min="14" max="14" width="18" customWidth="1"/>
  </cols>
  <sheetData>
    <row r="1" spans="2:14">
      <c r="F1" t="s">
        <v>9</v>
      </c>
      <c r="M1" t="s">
        <v>146</v>
      </c>
    </row>
    <row r="2" spans="2:14">
      <c r="F2" t="s">
        <v>10</v>
      </c>
      <c r="M2" t="s">
        <v>126</v>
      </c>
    </row>
    <row r="3" spans="2:14">
      <c r="F3" t="s">
        <v>11</v>
      </c>
      <c r="M3" t="s">
        <v>127</v>
      </c>
    </row>
    <row r="4" spans="2:14">
      <c r="F4" t="s">
        <v>12</v>
      </c>
      <c r="M4" t="s">
        <v>128</v>
      </c>
    </row>
    <row r="5" spans="2:14">
      <c r="M5" t="s">
        <v>144</v>
      </c>
    </row>
    <row r="8" spans="2:14">
      <c r="B8" s="216"/>
      <c r="C8" s="216"/>
      <c r="D8" s="216"/>
      <c r="E8" s="216"/>
      <c r="F8" s="216"/>
      <c r="G8" s="216"/>
      <c r="H8" s="4"/>
      <c r="I8" s="216" t="s">
        <v>143</v>
      </c>
      <c r="J8" s="216"/>
      <c r="K8" s="216"/>
      <c r="L8" s="216"/>
      <c r="M8" s="216"/>
      <c r="N8" s="216"/>
    </row>
    <row r="9" spans="2:14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>
      <c r="B10" s="217"/>
      <c r="C10" s="217"/>
      <c r="D10" s="217"/>
      <c r="E10" s="217"/>
      <c r="F10" s="217"/>
      <c r="G10" s="217"/>
      <c r="H10" s="1"/>
      <c r="I10" s="217" t="s">
        <v>32</v>
      </c>
      <c r="J10" s="217"/>
      <c r="K10" s="217"/>
      <c r="L10" s="217"/>
      <c r="M10" s="217"/>
      <c r="N10" s="217"/>
    </row>
    <row r="11" spans="2:1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>
      <c r="I12" t="s">
        <v>140</v>
      </c>
    </row>
    <row r="13" spans="2:14" ht="12.75" customHeight="1">
      <c r="B13" s="9"/>
      <c r="C13" s="9"/>
      <c r="D13" s="9"/>
      <c r="E13" s="9"/>
      <c r="F13" s="9"/>
      <c r="G13" s="22"/>
      <c r="H13" s="26"/>
      <c r="I13" s="9" t="s">
        <v>0</v>
      </c>
      <c r="J13" s="23" t="s">
        <v>24</v>
      </c>
      <c r="K13" s="9" t="s">
        <v>14</v>
      </c>
      <c r="L13" s="9" t="s">
        <v>1</v>
      </c>
      <c r="M13" s="9" t="s">
        <v>18</v>
      </c>
      <c r="N13" s="9" t="s">
        <v>2</v>
      </c>
    </row>
    <row r="14" spans="2:14" ht="15" customHeight="1">
      <c r="B14" s="10"/>
      <c r="C14" s="215"/>
      <c r="D14" s="209"/>
      <c r="E14" s="210"/>
      <c r="F14" s="11"/>
      <c r="G14" s="21"/>
      <c r="H14" s="27"/>
      <c r="I14" s="10">
        <v>1</v>
      </c>
      <c r="J14" s="208" t="s">
        <v>33</v>
      </c>
      <c r="K14" s="209" t="s">
        <v>25</v>
      </c>
      <c r="L14" s="210" t="s">
        <v>3</v>
      </c>
      <c r="M14" s="33" t="s">
        <v>27</v>
      </c>
      <c r="N14" s="29">
        <v>413160</v>
      </c>
    </row>
    <row r="15" spans="2:14" ht="15" customHeight="1">
      <c r="B15" s="10"/>
      <c r="C15" s="215"/>
      <c r="D15" s="209"/>
      <c r="E15" s="211"/>
      <c r="F15" s="11"/>
      <c r="G15" s="21"/>
      <c r="H15" s="27"/>
      <c r="I15" s="10">
        <v>2</v>
      </c>
      <c r="J15" s="208"/>
      <c r="K15" s="209"/>
      <c r="L15" s="211"/>
      <c r="M15" s="33" t="s">
        <v>28</v>
      </c>
      <c r="N15" s="30">
        <v>495790</v>
      </c>
    </row>
    <row r="16" spans="2:14" ht="15" customHeight="1">
      <c r="B16" s="10"/>
      <c r="C16" s="215"/>
      <c r="D16" s="209"/>
      <c r="E16" s="212"/>
      <c r="F16" s="11"/>
      <c r="G16" s="21"/>
      <c r="H16" s="27"/>
      <c r="I16" s="10">
        <v>3</v>
      </c>
      <c r="J16" s="208"/>
      <c r="K16" s="209"/>
      <c r="L16" s="212"/>
      <c r="M16" s="33" t="s">
        <v>29</v>
      </c>
      <c r="N16" s="31">
        <v>537100</v>
      </c>
    </row>
    <row r="17" spans="2:14" ht="15" customHeight="1">
      <c r="B17" s="10"/>
      <c r="C17" s="215"/>
      <c r="D17" s="209"/>
      <c r="E17" s="210"/>
      <c r="F17" s="11"/>
      <c r="G17" s="21"/>
      <c r="H17" s="27"/>
      <c r="I17" s="10">
        <v>4</v>
      </c>
      <c r="J17" s="208"/>
      <c r="K17" s="209"/>
      <c r="L17" s="210" t="s">
        <v>4</v>
      </c>
      <c r="M17" s="33" t="s">
        <v>27</v>
      </c>
      <c r="N17" s="29">
        <v>344300</v>
      </c>
    </row>
    <row r="18" spans="2:14" ht="15" customHeight="1">
      <c r="B18" s="10"/>
      <c r="C18" s="215"/>
      <c r="D18" s="209"/>
      <c r="E18" s="211"/>
      <c r="F18" s="11"/>
      <c r="G18" s="21"/>
      <c r="H18" s="27"/>
      <c r="I18" s="10">
        <v>5</v>
      </c>
      <c r="J18" s="208"/>
      <c r="K18" s="209"/>
      <c r="L18" s="211"/>
      <c r="M18" s="33" t="s">
        <v>28</v>
      </c>
      <c r="N18" s="30">
        <v>413160</v>
      </c>
    </row>
    <row r="19" spans="2:14" ht="15" customHeight="1">
      <c r="B19" s="10"/>
      <c r="C19" s="215"/>
      <c r="D19" s="209"/>
      <c r="E19" s="212"/>
      <c r="F19" s="11"/>
      <c r="G19" s="21"/>
      <c r="H19" s="27"/>
      <c r="I19" s="10">
        <v>6</v>
      </c>
      <c r="J19" s="208"/>
      <c r="K19" s="209"/>
      <c r="L19" s="212"/>
      <c r="M19" s="33" t="s">
        <v>29</v>
      </c>
      <c r="N19" s="31">
        <v>447590</v>
      </c>
    </row>
    <row r="20" spans="2:14" ht="15" customHeight="1">
      <c r="B20" s="10"/>
      <c r="C20" s="215"/>
      <c r="D20" s="209"/>
      <c r="E20" s="210"/>
      <c r="F20" s="11"/>
      <c r="G20" s="21"/>
      <c r="H20" s="27"/>
      <c r="I20" s="10">
        <v>7</v>
      </c>
      <c r="J20" s="208"/>
      <c r="K20" s="209"/>
      <c r="L20" s="210" t="s">
        <v>5</v>
      </c>
      <c r="M20" s="11" t="s">
        <v>27</v>
      </c>
      <c r="N20" s="29">
        <v>275440</v>
      </c>
    </row>
    <row r="21" spans="2:14" ht="15" customHeight="1">
      <c r="B21" s="10"/>
      <c r="C21" s="215"/>
      <c r="D21" s="209"/>
      <c r="E21" s="211"/>
      <c r="F21" s="11"/>
      <c r="G21" s="21"/>
      <c r="H21" s="27"/>
      <c r="I21" s="10">
        <v>8</v>
      </c>
      <c r="J21" s="208"/>
      <c r="K21" s="209"/>
      <c r="L21" s="211"/>
      <c r="M21" s="11" t="s">
        <v>28</v>
      </c>
      <c r="N21" s="30">
        <v>330530</v>
      </c>
    </row>
    <row r="22" spans="2:14" ht="15" customHeight="1">
      <c r="B22" s="10"/>
      <c r="C22" s="215"/>
      <c r="D22" s="209"/>
      <c r="E22" s="212"/>
      <c r="F22" s="11"/>
      <c r="G22" s="21"/>
      <c r="H22" s="27"/>
      <c r="I22" s="10">
        <v>9</v>
      </c>
      <c r="J22" s="208"/>
      <c r="K22" s="209"/>
      <c r="L22" s="212"/>
      <c r="M22" s="11" t="s">
        <v>29</v>
      </c>
      <c r="N22" s="31">
        <v>358100</v>
      </c>
    </row>
    <row r="23" spans="2:14" ht="15" customHeight="1">
      <c r="B23" s="10"/>
      <c r="C23" s="215"/>
      <c r="D23" s="209"/>
      <c r="E23" s="210"/>
      <c r="F23" s="11"/>
      <c r="G23" s="21"/>
      <c r="H23" s="27"/>
      <c r="I23" s="10">
        <v>10</v>
      </c>
      <c r="J23" s="208"/>
      <c r="K23" s="209"/>
      <c r="L23" s="210" t="s">
        <v>6</v>
      </c>
      <c r="M23" s="11" t="s">
        <v>27</v>
      </c>
      <c r="N23" s="29">
        <v>192800</v>
      </c>
    </row>
    <row r="24" spans="2:14" ht="15" customHeight="1">
      <c r="B24" s="10"/>
      <c r="C24" s="215"/>
      <c r="D24" s="209"/>
      <c r="E24" s="211"/>
      <c r="F24" s="11"/>
      <c r="G24" s="21"/>
      <c r="H24" s="27"/>
      <c r="I24" s="10">
        <v>11</v>
      </c>
      <c r="J24" s="208"/>
      <c r="K24" s="209"/>
      <c r="L24" s="211"/>
      <c r="M24" s="11" t="s">
        <v>28</v>
      </c>
      <c r="N24" s="30">
        <v>231370</v>
      </c>
    </row>
    <row r="25" spans="2:14" ht="15" customHeight="1">
      <c r="B25" s="10"/>
      <c r="C25" s="215"/>
      <c r="D25" s="209"/>
      <c r="E25" s="212"/>
      <c r="F25" s="11"/>
      <c r="G25" s="21"/>
      <c r="H25" s="27"/>
      <c r="I25" s="10">
        <v>12</v>
      </c>
      <c r="J25" s="208"/>
      <c r="K25" s="209"/>
      <c r="L25" s="212"/>
      <c r="M25" s="11" t="s">
        <v>29</v>
      </c>
      <c r="N25" s="31">
        <v>250650</v>
      </c>
    </row>
    <row r="26" spans="2:14" ht="2.25" hidden="1" customHeight="1">
      <c r="B26" s="213"/>
      <c r="C26" s="214"/>
      <c r="D26" s="214"/>
      <c r="E26" s="214"/>
      <c r="F26" s="214"/>
      <c r="G26" s="214"/>
      <c r="H26" s="32"/>
      <c r="I26" s="28"/>
      <c r="N26" s="1"/>
    </row>
    <row r="27" spans="2:14" ht="15" customHeight="1">
      <c r="B27" s="10"/>
      <c r="C27" s="215"/>
      <c r="D27" s="209"/>
      <c r="E27" s="210"/>
      <c r="F27" s="11"/>
      <c r="G27" s="21"/>
      <c r="H27" s="27"/>
      <c r="I27" s="10">
        <v>13</v>
      </c>
      <c r="J27" s="208" t="s">
        <v>34</v>
      </c>
      <c r="K27" s="209" t="s">
        <v>25</v>
      </c>
      <c r="L27" s="210" t="s">
        <v>3</v>
      </c>
      <c r="M27" s="11" t="s">
        <v>27</v>
      </c>
      <c r="N27" s="29">
        <v>351360</v>
      </c>
    </row>
    <row r="28" spans="2:14" ht="15" customHeight="1">
      <c r="B28" s="10"/>
      <c r="C28" s="215"/>
      <c r="D28" s="209"/>
      <c r="E28" s="211"/>
      <c r="F28" s="11"/>
      <c r="G28" s="21"/>
      <c r="H28" s="27"/>
      <c r="I28" s="10">
        <v>14</v>
      </c>
      <c r="J28" s="208"/>
      <c r="K28" s="209"/>
      <c r="L28" s="211"/>
      <c r="M28" s="11" t="s">
        <v>28</v>
      </c>
      <c r="N28" s="30">
        <v>421630</v>
      </c>
    </row>
    <row r="29" spans="2:14" ht="15" customHeight="1">
      <c r="B29" s="10"/>
      <c r="C29" s="215"/>
      <c r="D29" s="209"/>
      <c r="E29" s="212"/>
      <c r="F29" s="11"/>
      <c r="G29" s="21"/>
      <c r="H29" s="27"/>
      <c r="I29" s="10">
        <v>15</v>
      </c>
      <c r="J29" s="208"/>
      <c r="K29" s="209"/>
      <c r="L29" s="212"/>
      <c r="M29" s="11" t="s">
        <v>29</v>
      </c>
      <c r="N29" s="31">
        <v>456760</v>
      </c>
    </row>
    <row r="30" spans="2:14" ht="15" customHeight="1">
      <c r="B30" s="10"/>
      <c r="C30" s="215"/>
      <c r="D30" s="209"/>
      <c r="E30" s="210"/>
      <c r="F30" s="11"/>
      <c r="G30" s="21"/>
      <c r="H30" s="27"/>
      <c r="I30" s="10">
        <v>16</v>
      </c>
      <c r="J30" s="208"/>
      <c r="K30" s="209"/>
      <c r="L30" s="210" t="s">
        <v>4</v>
      </c>
      <c r="M30" s="11" t="s">
        <v>27</v>
      </c>
      <c r="N30" s="29">
        <v>292800</v>
      </c>
    </row>
    <row r="31" spans="2:14" ht="15" customHeight="1">
      <c r="B31" s="10"/>
      <c r="C31" s="215"/>
      <c r="D31" s="209"/>
      <c r="E31" s="211"/>
      <c r="F31" s="11"/>
      <c r="G31" s="21"/>
      <c r="H31" s="27"/>
      <c r="I31" s="10">
        <v>17</v>
      </c>
      <c r="J31" s="208"/>
      <c r="K31" s="209"/>
      <c r="L31" s="211"/>
      <c r="M31" s="11" t="s">
        <v>28</v>
      </c>
      <c r="N31" s="30">
        <v>351360</v>
      </c>
    </row>
    <row r="32" spans="2:14" ht="15" customHeight="1">
      <c r="B32" s="10"/>
      <c r="C32" s="215"/>
      <c r="D32" s="209"/>
      <c r="E32" s="212"/>
      <c r="F32" s="11"/>
      <c r="G32" s="21"/>
      <c r="H32" s="27"/>
      <c r="I32" s="10">
        <v>18</v>
      </c>
      <c r="J32" s="208"/>
      <c r="K32" s="209"/>
      <c r="L32" s="212"/>
      <c r="M32" s="11" t="s">
        <v>29</v>
      </c>
      <c r="N32" s="31">
        <v>380640</v>
      </c>
    </row>
    <row r="33" spans="2:14" ht="15" customHeight="1">
      <c r="B33" s="10"/>
      <c r="C33" s="215"/>
      <c r="D33" s="209"/>
      <c r="E33" s="210"/>
      <c r="F33" s="11"/>
      <c r="G33" s="21"/>
      <c r="H33" s="27"/>
      <c r="I33" s="10">
        <v>19</v>
      </c>
      <c r="J33" s="208"/>
      <c r="K33" s="209"/>
      <c r="L33" s="210" t="s">
        <v>5</v>
      </c>
      <c r="M33" s="11" t="s">
        <v>27</v>
      </c>
      <c r="N33" s="29">
        <v>234240</v>
      </c>
    </row>
    <row r="34" spans="2:14" ht="15" customHeight="1">
      <c r="B34" s="10"/>
      <c r="C34" s="215"/>
      <c r="D34" s="209"/>
      <c r="E34" s="211"/>
      <c r="F34" s="11"/>
      <c r="G34" s="21"/>
      <c r="H34" s="27"/>
      <c r="I34" s="10">
        <v>20</v>
      </c>
      <c r="J34" s="208"/>
      <c r="K34" s="209"/>
      <c r="L34" s="211"/>
      <c r="M34" s="11" t="s">
        <v>28</v>
      </c>
      <c r="N34" s="30">
        <v>281100</v>
      </c>
    </row>
    <row r="35" spans="2:14" ht="15" customHeight="1">
      <c r="B35" s="10"/>
      <c r="C35" s="215"/>
      <c r="D35" s="209"/>
      <c r="E35" s="212"/>
      <c r="F35" s="11"/>
      <c r="G35" s="21"/>
      <c r="H35" s="27"/>
      <c r="I35" s="10">
        <v>21</v>
      </c>
      <c r="J35" s="208"/>
      <c r="K35" s="209"/>
      <c r="L35" s="212"/>
      <c r="M35" s="11" t="s">
        <v>29</v>
      </c>
      <c r="N35" s="31">
        <v>304510</v>
      </c>
    </row>
    <row r="36" spans="2:14" ht="15" customHeight="1">
      <c r="B36" s="10"/>
      <c r="C36" s="215"/>
      <c r="D36" s="209"/>
      <c r="E36" s="210"/>
      <c r="F36" s="11"/>
      <c r="G36" s="21"/>
      <c r="H36" s="27"/>
      <c r="I36" s="10">
        <v>22</v>
      </c>
      <c r="J36" s="208"/>
      <c r="K36" s="209"/>
      <c r="L36" s="210" t="s">
        <v>6</v>
      </c>
      <c r="M36" s="11" t="s">
        <v>27</v>
      </c>
      <c r="N36" s="29">
        <v>163970</v>
      </c>
    </row>
    <row r="37" spans="2:14" ht="15" customHeight="1">
      <c r="B37" s="10"/>
      <c r="C37" s="215"/>
      <c r="D37" s="209"/>
      <c r="E37" s="211"/>
      <c r="F37" s="11"/>
      <c r="G37" s="21"/>
      <c r="H37" s="27"/>
      <c r="I37" s="10">
        <v>23</v>
      </c>
      <c r="J37" s="208"/>
      <c r="K37" s="209"/>
      <c r="L37" s="211"/>
      <c r="M37" s="11" t="s">
        <v>28</v>
      </c>
      <c r="N37" s="30">
        <v>196760</v>
      </c>
    </row>
    <row r="38" spans="2:14" ht="15" customHeight="1">
      <c r="B38" s="10"/>
      <c r="C38" s="215"/>
      <c r="D38" s="209"/>
      <c r="E38" s="212"/>
      <c r="F38" s="11"/>
      <c r="G38" s="21"/>
      <c r="H38" s="27"/>
      <c r="I38" s="10">
        <v>24</v>
      </c>
      <c r="J38" s="208"/>
      <c r="K38" s="209"/>
      <c r="L38" s="212"/>
      <c r="M38" s="11" t="s">
        <v>29</v>
      </c>
      <c r="N38" s="31">
        <v>213160</v>
      </c>
    </row>
    <row r="39" spans="2:14">
      <c r="B39" s="3"/>
      <c r="C39" s="1"/>
      <c r="D39" s="1"/>
      <c r="E39" s="1"/>
      <c r="F39" s="2"/>
      <c r="G39" s="1"/>
      <c r="H39" s="1"/>
      <c r="I39" s="273" t="s">
        <v>145</v>
      </c>
      <c r="J39" s="273"/>
      <c r="K39" s="273"/>
      <c r="L39" s="273"/>
      <c r="M39" s="273"/>
      <c r="N39" s="273"/>
    </row>
    <row r="40" spans="2:14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2"/>
      <c r="N40" s="1"/>
    </row>
    <row r="41" spans="2:14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2"/>
      <c r="N41" s="1"/>
    </row>
    <row r="42" spans="2:14">
      <c r="B42" s="3"/>
      <c r="C42" s="1"/>
      <c r="D42" s="1"/>
      <c r="E42" s="1"/>
      <c r="F42" s="6"/>
      <c r="G42" s="1"/>
      <c r="H42" s="1"/>
      <c r="I42" s="3"/>
      <c r="J42" s="1"/>
      <c r="K42" s="1"/>
      <c r="L42" s="1"/>
      <c r="M42" s="6"/>
      <c r="N42" s="1"/>
    </row>
    <row r="43" spans="2:14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2"/>
      <c r="N43" s="1"/>
    </row>
    <row r="44" spans="2:14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2"/>
      <c r="N44" s="1"/>
    </row>
    <row r="45" spans="2:14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2"/>
      <c r="N45" s="1"/>
    </row>
    <row r="46" spans="2:14">
      <c r="B46" s="7" t="s">
        <v>22</v>
      </c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</row>
  </sheetData>
  <mergeCells count="30">
    <mergeCell ref="B8:G8"/>
    <mergeCell ref="I8:N8"/>
    <mergeCell ref="B10:G10"/>
    <mergeCell ref="I10:N10"/>
    <mergeCell ref="L23:L25"/>
    <mergeCell ref="C14:C25"/>
    <mergeCell ref="D14:D25"/>
    <mergeCell ref="E14:E16"/>
    <mergeCell ref="J14:J25"/>
    <mergeCell ref="K14:K25"/>
    <mergeCell ref="L14:L16"/>
    <mergeCell ref="E17:E19"/>
    <mergeCell ref="L17:L19"/>
    <mergeCell ref="E20:E22"/>
    <mergeCell ref="L20:L22"/>
    <mergeCell ref="B26:G26"/>
    <mergeCell ref="E23:E25"/>
    <mergeCell ref="I39:N39"/>
    <mergeCell ref="L27:L29"/>
    <mergeCell ref="E30:E32"/>
    <mergeCell ref="L30:L32"/>
    <mergeCell ref="E33:E35"/>
    <mergeCell ref="L33:L35"/>
    <mergeCell ref="E36:E38"/>
    <mergeCell ref="C27:C38"/>
    <mergeCell ref="D27:D38"/>
    <mergeCell ref="E27:E29"/>
    <mergeCell ref="L36:L38"/>
    <mergeCell ref="K27:K38"/>
    <mergeCell ref="J27:J3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пм обр</vt:lpstr>
      <vt:lpstr>Лист6</vt:lpstr>
      <vt:lpstr>ассорт</vt:lpstr>
      <vt:lpstr>вагон</vt:lpstr>
      <vt:lpstr>дрова нас-2</vt:lpstr>
      <vt:lpstr>прейск №2</vt:lpstr>
      <vt:lpstr>ели</vt:lpstr>
      <vt:lpstr>пм.необр10г</vt:lpstr>
      <vt:lpstr>пм.обр10г</vt:lpstr>
      <vt:lpstr>Прилож№3(дуб)</vt:lpstr>
      <vt:lpstr>пил.необ 26.05.11г</vt:lpstr>
      <vt:lpstr>пил.обр.10811Настя.</vt:lpstr>
      <vt:lpstr>МЕД</vt:lpstr>
      <vt:lpstr>Мед пр.</vt:lpstr>
      <vt:lpstr>№35</vt:lpstr>
      <vt:lpstr>обр.п3.10.11</vt:lpstr>
      <vt:lpstr>необ.п3.10.11</vt:lpstr>
      <vt:lpstr>Лист3</vt:lpstr>
      <vt:lpstr>Лист4</vt:lpstr>
      <vt:lpstr>Лист5</vt:lpstr>
      <vt:lpstr>№28а</vt:lpstr>
      <vt:lpstr>Лист7</vt:lpstr>
      <vt:lpstr>№ 45</vt:lpstr>
      <vt:lpstr>№ 45 прил</vt:lpstr>
      <vt:lpstr>№ 46</vt:lpstr>
      <vt:lpstr>№ 46 прил</vt:lpstr>
      <vt:lpstr>11</vt:lpstr>
    </vt:vector>
  </TitlesOfParts>
  <Company>Лесхоз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Admin</cp:lastModifiedBy>
  <cp:lastPrinted>2016-11-29T05:51:41Z</cp:lastPrinted>
  <dcterms:created xsi:type="dcterms:W3CDTF">2005-03-29T16:16:37Z</dcterms:created>
  <dcterms:modified xsi:type="dcterms:W3CDTF">2017-08-25T11:47:36Z</dcterms:modified>
</cp:coreProperties>
</file>